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/>
  <mc:AlternateContent xmlns:mc="http://schemas.openxmlformats.org/markup-compatibility/2006">
    <mc:Choice Requires="x15">
      <x15ac:absPath xmlns:x15ac="http://schemas.microsoft.com/office/spreadsheetml/2010/11/ac" url="D:\통신미디어연구소\1.위탁연구\1.공고_양식\1.이지바로적용-비적용-기본-내부-기타-IITP미체결\2.연구지원실 업로드 자료\"/>
    </mc:Choice>
  </mc:AlternateContent>
  <xr:revisionPtr revIDLastSave="0" documentId="13_ncr:1_{C84A3992-DD6E-4034-A61A-8D7B186CE6BC}" xr6:coauthVersionLast="36" xr6:coauthVersionMax="36" xr10:uidLastSave="{00000000-0000-0000-0000-000000000000}"/>
  <bookViews>
    <workbookView xWindow="0" yWindow="0" windowWidth="28800" windowHeight="12975" tabRatio="762" firstSheet="1" activeTab="1" xr2:uid="{00000000-000D-0000-FFFF-FFFF00000000}"/>
  </bookViews>
  <sheets>
    <sheet name="XXXX" sheetId="10" state="veryHidden" r:id="rId1"/>
    <sheet name="최초" sheetId="27" r:id="rId2"/>
  </sheets>
  <externalReferences>
    <externalReference r:id="rId3"/>
  </externalReferences>
  <definedNames>
    <definedName name="_xlnm.Print_Area" localSheetId="1">최초!$B$4:$I$124</definedName>
    <definedName name="그룹세부구분">[1]기본!#REF!</definedName>
    <definedName name="그룹연구비">[1]기본!$G$4:$G$33</definedName>
    <definedName name="그룹전체">[1]기본!$A$4:$O$260</definedName>
    <definedName name="그룹총괄구분">[1]기본!#REF!</definedName>
  </definedNames>
  <calcPr calcId="191029"/>
</workbook>
</file>

<file path=xl/calcChain.xml><?xml version="1.0" encoding="utf-8"?>
<calcChain xmlns="http://schemas.openxmlformats.org/spreadsheetml/2006/main">
  <c r="I119" i="27" l="1"/>
  <c r="I117" i="27"/>
  <c r="I115" i="27"/>
  <c r="E120" i="27"/>
  <c r="C120" i="27" s="1"/>
  <c r="E116" i="27"/>
  <c r="C116" i="27" s="1"/>
  <c r="M7" i="27"/>
  <c r="E106" i="27" s="1"/>
  <c r="C106" i="27" s="1"/>
  <c r="C108" i="27" l="1"/>
  <c r="C109" i="27"/>
  <c r="C110" i="27"/>
  <c r="C111" i="27"/>
  <c r="C112" i="27"/>
  <c r="C113" i="27"/>
  <c r="C20" i="27" l="1"/>
  <c r="C19" i="27"/>
  <c r="C105" i="27"/>
  <c r="C104" i="27"/>
  <c r="C103" i="27"/>
  <c r="C102" i="27"/>
  <c r="C101" i="27"/>
  <c r="C100" i="27"/>
  <c r="C99" i="27"/>
  <c r="C98" i="27"/>
  <c r="C97" i="27"/>
  <c r="C96" i="27"/>
  <c r="C95" i="27"/>
  <c r="C94" i="27"/>
  <c r="C88" i="27"/>
  <c r="C87" i="27"/>
  <c r="C86" i="27"/>
  <c r="C85" i="27"/>
  <c r="C84" i="27"/>
  <c r="C83" i="27"/>
  <c r="C82" i="27"/>
  <c r="C107" i="27"/>
  <c r="C93" i="27"/>
  <c r="C92" i="27"/>
  <c r="C91" i="27"/>
  <c r="C90" i="27"/>
  <c r="C89" i="27"/>
  <c r="C72" i="27"/>
  <c r="C71" i="27"/>
  <c r="C70" i="27"/>
  <c r="C69" i="27"/>
  <c r="C68" i="27"/>
  <c r="C67" i="27"/>
  <c r="C66" i="27"/>
  <c r="C65" i="27"/>
  <c r="C64" i="27"/>
  <c r="C63" i="27"/>
  <c r="C62" i="27"/>
  <c r="C61" i="27"/>
  <c r="C55" i="27"/>
  <c r="C54" i="27"/>
  <c r="C53" i="27"/>
  <c r="C52" i="27"/>
  <c r="C51" i="27"/>
  <c r="C50" i="27"/>
  <c r="C49" i="27"/>
  <c r="C48" i="27"/>
  <c r="C18" i="27" l="1"/>
  <c r="C60" i="27"/>
  <c r="C38" i="27" l="1"/>
  <c r="C39" i="27"/>
  <c r="C40" i="27"/>
  <c r="C27" i="27"/>
  <c r="C28" i="27"/>
  <c r="C23" i="27" l="1"/>
  <c r="C16" i="27"/>
  <c r="C11" i="27"/>
  <c r="C8" i="27"/>
  <c r="C77" i="27" l="1"/>
  <c r="C78" i="27"/>
  <c r="C117" i="27" l="1"/>
  <c r="H117" i="27"/>
  <c r="C79" i="27"/>
  <c r="C80" i="27"/>
  <c r="C81" i="27"/>
  <c r="C76" i="27"/>
  <c r="C24" i="27" l="1"/>
  <c r="C17" i="27"/>
  <c r="C7" i="27" l="1"/>
  <c r="C10" i="27"/>
  <c r="C12" i="27" l="1"/>
  <c r="C9" i="27"/>
  <c r="C33" i="27"/>
  <c r="C32" i="27"/>
  <c r="C31" i="27"/>
  <c r="C6" i="27" l="1"/>
  <c r="C114" i="27" l="1"/>
  <c r="C75" i="27"/>
  <c r="C74" i="27"/>
  <c r="C45" i="27"/>
  <c r="C46" i="27"/>
  <c r="C47" i="27"/>
  <c r="C56" i="27"/>
  <c r="C57" i="27"/>
  <c r="C58" i="27"/>
  <c r="C59" i="27"/>
  <c r="C44" i="27"/>
  <c r="C42" i="27"/>
  <c r="C41" i="27"/>
  <c r="C37" i="27"/>
  <c r="C36" i="27"/>
  <c r="C35" i="27"/>
  <c r="C34" i="27"/>
  <c r="C30" i="27"/>
  <c r="C29" i="27"/>
  <c r="C26" i="27"/>
  <c r="C22" i="27"/>
  <c r="C21" i="27" s="1"/>
  <c r="C15" i="27"/>
  <c r="C14" i="27" s="1"/>
  <c r="H115" i="27"/>
  <c r="C73" i="27" l="1"/>
  <c r="C25" i="27"/>
  <c r="L10" i="27" s="1"/>
  <c r="N11" i="27" s="1"/>
  <c r="O11" i="27" s="1"/>
  <c r="C43" i="27"/>
  <c r="C115" i="27" l="1"/>
  <c r="C13" i="27" s="1"/>
  <c r="L14" i="27" s="1"/>
  <c r="N15" i="27" s="1"/>
  <c r="O15" i="27" s="1"/>
  <c r="H119" i="27" l="1"/>
  <c r="C119" i="27" l="1"/>
  <c r="C121" i="27" s="1"/>
  <c r="C123" i="2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kblee</author>
  </authors>
  <commentList>
    <comment ref="F6" authorId="0" shapeId="0" xr:uid="{FD90255B-04D4-49E4-8BB5-5C8FDC1F82A9}">
      <text>
        <r>
          <rPr>
            <sz val="11"/>
            <color indexed="81"/>
            <rFont val="Tahoma"/>
            <family val="2"/>
          </rPr>
          <t>15</t>
        </r>
        <r>
          <rPr>
            <sz val="11"/>
            <color indexed="81"/>
            <rFont val="돋움"/>
            <family val="3"/>
            <charset val="129"/>
          </rPr>
          <t>일</t>
        </r>
        <r>
          <rPr>
            <sz val="11"/>
            <color indexed="81"/>
            <rFont val="Tahoma"/>
            <family val="2"/>
          </rPr>
          <t>/16</t>
        </r>
        <r>
          <rPr>
            <sz val="11"/>
            <color indexed="81"/>
            <rFont val="돋움"/>
            <family val="3"/>
            <charset val="129"/>
          </rPr>
          <t>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참여하는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월은</t>
        </r>
        <r>
          <rPr>
            <sz val="11"/>
            <color indexed="81"/>
            <rFont val="Tahoma"/>
            <family val="2"/>
          </rPr>
          <t xml:space="preserve"> 0.5</t>
        </r>
        <r>
          <rPr>
            <sz val="11"/>
            <color indexed="81"/>
            <rFont val="돋움"/>
            <family val="3"/>
            <charset val="129"/>
          </rPr>
          <t>개월로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처리</t>
        </r>
      </text>
    </comment>
    <comment ref="L9" authorId="0" shapeId="0" xr:uid="{D227AAB8-B4B3-42E5-8093-472124D353B0}">
      <text>
        <r>
          <rPr>
            <sz val="9"/>
            <color indexed="81"/>
            <rFont val="돋움"/>
            <family val="3"/>
            <charset val="129"/>
          </rPr>
          <t>정출연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특정연구기관은
미지급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인건비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<sst xmlns="http://schemas.openxmlformats.org/spreadsheetml/2006/main" count="117" uniqueCount="69">
  <si>
    <t>비  목</t>
  </si>
  <si>
    <t xml:space="preserve">    - 연구수당</t>
    <phoneticPr fontId="2" type="noConversion"/>
  </si>
  <si>
    <t xml:space="preserve">    - 간접비</t>
    <phoneticPr fontId="2" type="noConversion"/>
  </si>
  <si>
    <t>단가</t>
    <phoneticPr fontId="2" type="noConversion"/>
  </si>
  <si>
    <t>연구수당</t>
    <phoneticPr fontId="2" type="noConversion"/>
  </si>
  <si>
    <t>간접비</t>
    <phoneticPr fontId="2" type="noConversion"/>
  </si>
  <si>
    <t>참여율
(%)</t>
    <phoneticPr fontId="2" type="noConversion"/>
  </si>
  <si>
    <t>참여기간(개월)</t>
    <phoneticPr fontId="2" type="noConversion"/>
  </si>
  <si>
    <t>수량</t>
    <phoneticPr fontId="2" type="noConversion"/>
  </si>
  <si>
    <t>편성액</t>
    <phoneticPr fontId="2" type="noConversion"/>
  </si>
  <si>
    <t>성명</t>
    <phoneticPr fontId="2" type="noConversion"/>
  </si>
  <si>
    <t xml:space="preserve">   5)연구재료비</t>
    <phoneticPr fontId="2" type="noConversion"/>
  </si>
  <si>
    <t xml:space="preserve">    - 위탁연구개발비</t>
    <phoneticPr fontId="2" type="noConversion"/>
  </si>
  <si>
    <t xml:space="preserve">    - 연구시설장비 구입설치비</t>
    <phoneticPr fontId="2" type="noConversion"/>
  </si>
  <si>
    <t xml:space="preserve">    - 연구시설장비 임차비</t>
    <phoneticPr fontId="2" type="noConversion"/>
  </si>
  <si>
    <t xml:space="preserve">    - 연구인프라조성비</t>
    <phoneticPr fontId="2" type="noConversion"/>
  </si>
  <si>
    <t xml:space="preserve">    - 연구시설장비 운영유지비
      (연구시설장비 유지보수/수리비)
      (연구시설장비 운영비/용역)</t>
    <phoneticPr fontId="2" type="noConversion"/>
  </si>
  <si>
    <t xml:space="preserve">    - 연구재료 구입비
      (연구시약 및 재료 구입비/용역)</t>
    <phoneticPr fontId="2" type="noConversion"/>
  </si>
  <si>
    <t xml:space="preserve">    - 연구개발과제 관리비
       (전산관리시스템 운영비)</t>
    <phoneticPr fontId="2" type="noConversion"/>
  </si>
  <si>
    <t xml:space="preserve">    - 연구재료 제작비
      (시험제품/설비 제작비)</t>
    <phoneticPr fontId="2" type="noConversion"/>
  </si>
  <si>
    <t xml:space="preserve">    - 지식재산 창출 활동비
      (지식재산창출 활동비)
      (기술/특허/표준 정보조사 분석비)</t>
    <phoneticPr fontId="2" type="noConversion"/>
  </si>
  <si>
    <t xml:space="preserve">    - 외부 전문기술 활용비
      (기술도입비)
      (전문가활용비)
      (연구개발서비스 활용비)</t>
    <phoneticPr fontId="2" type="noConversion"/>
  </si>
  <si>
    <t xml:space="preserve">    - 회의비
      (식대/다과비)
      (세미나개최비)</t>
    <phoneticPr fontId="2" type="noConversion"/>
  </si>
  <si>
    <t xml:space="preserve">    - 출장비
      (국내출장비)
      (국외출장비)</t>
    <phoneticPr fontId="2" type="noConversion"/>
  </si>
  <si>
    <t xml:space="preserve">    - 소프트웨어 활용비
      (연구용 소프트웨어 활용비)
      (네크워크/데이터베이스 이용료)</t>
    <phoneticPr fontId="2" type="noConversion"/>
  </si>
  <si>
    <t xml:space="preserve">    - 연구실 운영비
      (사무기기 구입비)
      (사무용 소프트웨어 활용비)
      (사무용품비)
      (소모품비)
      (연구환경 유지비)</t>
    <phoneticPr fontId="2" type="noConversion"/>
  </si>
  <si>
    <t xml:space="preserve">    - 연구인력 지원비
      (교육훈련비)
      (학회/세미나 참가비)
      (야근/특근 식대)</t>
    <phoneticPr fontId="2" type="noConversion"/>
  </si>
  <si>
    <t xml:space="preserve">    - 종합사업관리비</t>
    <phoneticPr fontId="2" type="noConversion"/>
  </si>
  <si>
    <t xml:space="preserve">    - 그 밖의 비용
       (문헌구입비)
       (논문게재료)
       (인쇄/복사/인화비)
       (세금/공과금)
       (공공요금)
       (우편요금/택배비)
       (수수료)
       (일용직활용비)
       (기타 연구과제 직접 관련비용)</t>
    <phoneticPr fontId="2" type="noConversion"/>
  </si>
  <si>
    <t>월인건비</t>
    <phoneticPr fontId="2" type="noConversion"/>
  </si>
  <si>
    <t xml:space="preserve">    - 내부 인건비(현금)</t>
    <phoneticPr fontId="2" type="noConversion"/>
  </si>
  <si>
    <t xml:space="preserve">    - 외부 인건비(현금)</t>
    <phoneticPr fontId="2" type="noConversion"/>
  </si>
  <si>
    <t xml:space="preserve">    - 연구지원인력 인건비(현금)</t>
    <phoneticPr fontId="2" type="noConversion"/>
  </si>
  <si>
    <t xml:space="preserve">   1)연구인력 인건비(현금)</t>
    <phoneticPr fontId="2" type="noConversion"/>
  </si>
  <si>
    <t xml:space="preserve">   2)연구지원인력 인건비(현금)</t>
    <phoneticPr fontId="2" type="noConversion"/>
  </si>
  <si>
    <t xml:space="preserve">   3)학생인건비</t>
    <phoneticPr fontId="2" type="noConversion"/>
  </si>
  <si>
    <t xml:space="preserve">   4)연구시설·장비비</t>
    <phoneticPr fontId="2" type="noConversion"/>
  </si>
  <si>
    <t xml:space="preserve">   6)연구활동비</t>
    <phoneticPr fontId="2" type="noConversion"/>
  </si>
  <si>
    <t xml:space="preserve">   7)연구수당</t>
    <phoneticPr fontId="2" type="noConversion"/>
  </si>
  <si>
    <t xml:space="preserve">   8)위탁연구개발비</t>
    <phoneticPr fontId="2" type="noConversion"/>
  </si>
  <si>
    <t>상한비율</t>
    <phoneticPr fontId="2" type="noConversion"/>
  </si>
  <si>
    <t>현금/현물 인건비 총액
(연구지원인력 인건비 제외)</t>
    <phoneticPr fontId="2" type="noConversion"/>
  </si>
  <si>
    <t>직접비 총액
(부가가치세 제외)</t>
    <phoneticPr fontId="2" type="noConversion"/>
  </si>
  <si>
    <t>입력금지</t>
    <phoneticPr fontId="2" type="noConversion"/>
  </si>
  <si>
    <t>부가가치세
(면세 과제는 0 입력)</t>
    <phoneticPr fontId="2" type="noConversion"/>
  </si>
  <si>
    <t>정부고시 기관 간접비율</t>
    <phoneticPr fontId="2" type="noConversion"/>
  </si>
  <si>
    <t>부가가치세</t>
    <phoneticPr fontId="2" type="noConversion"/>
  </si>
  <si>
    <t>총연구비(현금)</t>
    <phoneticPr fontId="2" type="noConversion"/>
  </si>
  <si>
    <t>현금연구비 총계</t>
    <phoneticPr fontId="2" type="noConversion"/>
  </si>
  <si>
    <t>현금 + 현물 총계</t>
    <phoneticPr fontId="2" type="noConversion"/>
  </si>
  <si>
    <t>노란색 셀만 입력</t>
    <phoneticPr fontId="2" type="noConversion"/>
  </si>
  <si>
    <t>시작일</t>
    <phoneticPr fontId="2" type="noConversion"/>
  </si>
  <si>
    <t>종료일</t>
    <phoneticPr fontId="2" type="noConversion"/>
  </si>
  <si>
    <t>박사과정</t>
    <phoneticPr fontId="2" type="noConversion"/>
  </si>
  <si>
    <t>석사과정</t>
    <phoneticPr fontId="2" type="noConversion"/>
  </si>
  <si>
    <t>학사과정</t>
    <phoneticPr fontId="2" type="noConversion"/>
  </si>
  <si>
    <t>부가가치세
(수정금지/자동반영)</t>
    <phoneticPr fontId="2" type="noConversion"/>
  </si>
  <si>
    <t>연구수당
(수정금지/자동반영)</t>
    <phoneticPr fontId="2" type="noConversion"/>
  </si>
  <si>
    <t>간접비
(수정금지/자동반영)</t>
    <phoneticPr fontId="2" type="noConversion"/>
  </si>
  <si>
    <t>간접비
(max값을 근거로 직접입력)</t>
    <phoneticPr fontId="2" type="noConversion"/>
  </si>
  <si>
    <t>max값 --&gt;</t>
    <phoneticPr fontId="2" type="noConversion"/>
  </si>
  <si>
    <t>연구수당
(max값을 근거로 직접입력)</t>
    <phoneticPr fontId="2" type="noConversion"/>
  </si>
  <si>
    <t>현금(직접비) - 연구비 총액에 포함</t>
    <phoneticPr fontId="2" type="noConversion"/>
  </si>
  <si>
    <t>현금(간접비) - 연구비 총액에 포함</t>
    <phoneticPr fontId="2" type="noConversion"/>
  </si>
  <si>
    <t>내역</t>
    <phoneticPr fontId="2" type="noConversion"/>
  </si>
  <si>
    <t>위탁연구개발비 편성 시뮬레이션(연구비 편성 시 참고용)</t>
    <phoneticPr fontId="2" type="noConversion"/>
  </si>
  <si>
    <t>미지급(인건비) - 연구비 총액에 미포함</t>
    <phoneticPr fontId="2" type="noConversion"/>
  </si>
  <si>
    <t xml:space="preserve">    - 내부 인건비(미지급)</t>
    <phoneticPr fontId="2" type="noConversion"/>
  </si>
  <si>
    <t xml:space="preserve">    - 외부 인건비(미지급)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</si>
</sst>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1" formatCode="_-* #,##0_-;\-* #,##0_-;_-* &quot;-&quot;_-;_-@_-"/>
    <numFmt numFmtId="176" formatCode="_ * #,##0_ ;_ * \-#,##0_ ;_ * &quot;-&quot;_ ;_ @_ "/>
    <numFmt numFmtId="177" formatCode="_ * #,##0.0000_ ;_ * \-#,##0.0000_ ;_ * &quot;-&quot;_ ;_ @_ "/>
    <numFmt numFmtId="178" formatCode="_-* #,##0_-;\-* #,##0_-;_-* &quot;-&quot;??_-;_-@_-"/>
    <numFmt numFmtId="179" formatCode="_ * #,##0.0_ ;_ * \-#,##0.0_ ;_ * &quot;-&quot;_ ;_ @_ "/>
    <numFmt numFmtId="180" formatCode="0.0_ "/>
    <numFmt numFmtId="181" formatCode="yyyy/mm/dd;@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u/>
      <sz val="24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8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9"/>
      <color rgb="FF7030A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9"/>
      <color rgb="FF002060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 style="hair">
        <color indexed="64"/>
      </bottom>
      <diagonal/>
    </border>
    <border>
      <left style="thick">
        <color rgb="FFFF0000"/>
      </left>
      <right style="thick">
        <color rgb="FFFF0000"/>
      </right>
      <top/>
      <bottom style="hair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</cellStyleXfs>
  <cellXfs count="143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1" xfId="0" applyFont="1" applyBorder="1" applyAlignment="1" applyProtection="1">
      <alignment vertical="center" wrapText="1"/>
    </xf>
    <xf numFmtId="0" fontId="3" fillId="3" borderId="11" xfId="0" applyFont="1" applyFill="1" applyBorder="1" applyAlignment="1" applyProtection="1">
      <alignment vertical="center" wrapText="1"/>
    </xf>
    <xf numFmtId="0" fontId="3" fillId="0" borderId="11" xfId="0" applyFont="1" applyBorder="1" applyAlignment="1" applyProtection="1">
      <alignment vertical="center" wrapText="1"/>
    </xf>
    <xf numFmtId="176" fontId="3" fillId="0" borderId="0" xfId="2" applyFont="1" applyAlignment="1" applyProtection="1">
      <alignment vertical="center"/>
    </xf>
    <xf numFmtId="176" fontId="0" fillId="0" borderId="0" xfId="2" applyFont="1" applyBorder="1" applyAlignment="1">
      <alignment horizontal="center" vertical="center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176" fontId="6" fillId="7" borderId="4" xfId="2" applyFont="1" applyFill="1" applyBorder="1" applyAlignment="1" applyProtection="1">
      <alignment vertical="center"/>
      <protection locked="0"/>
    </xf>
    <xf numFmtId="176" fontId="6" fillId="6" borderId="4" xfId="2" applyFont="1" applyFill="1" applyBorder="1" applyAlignment="1" applyProtection="1">
      <alignment vertical="center"/>
      <protection locked="0"/>
    </xf>
    <xf numFmtId="176" fontId="10" fillId="0" borderId="4" xfId="2" applyFont="1" applyBorder="1" applyAlignment="1" applyProtection="1">
      <alignment vertical="center"/>
      <protection locked="0"/>
    </xf>
    <xf numFmtId="176" fontId="9" fillId="6" borderId="4" xfId="2" applyFont="1" applyFill="1" applyBorder="1" applyAlignment="1" applyProtection="1">
      <alignment horizontal="center" vertical="center"/>
      <protection locked="0"/>
    </xf>
    <xf numFmtId="176" fontId="6" fillId="7" borderId="2" xfId="2" applyFont="1" applyFill="1" applyBorder="1" applyAlignment="1" applyProtection="1">
      <alignment vertical="center"/>
      <protection locked="0"/>
    </xf>
    <xf numFmtId="176" fontId="9" fillId="7" borderId="4" xfId="2" applyFont="1" applyFill="1" applyBorder="1" applyAlignment="1" applyProtection="1">
      <alignment vertical="center"/>
      <protection locked="0"/>
    </xf>
    <xf numFmtId="176" fontId="7" fillId="7" borderId="4" xfId="2" applyFont="1" applyFill="1" applyBorder="1" applyAlignment="1" applyProtection="1">
      <alignment vertical="center"/>
    </xf>
    <xf numFmtId="176" fontId="6" fillId="7" borderId="9" xfId="2" applyFont="1" applyFill="1" applyBorder="1" applyAlignment="1" applyProtection="1">
      <alignment vertical="center"/>
      <protection locked="0"/>
    </xf>
    <xf numFmtId="176" fontId="9" fillId="6" borderId="4" xfId="2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center" vertical="center" wrapText="1"/>
    </xf>
    <xf numFmtId="176" fontId="7" fillId="0" borderId="0" xfId="2" applyFont="1" applyFill="1" applyBorder="1" applyAlignment="1" applyProtection="1">
      <alignment horizontal="center" vertical="center"/>
    </xf>
    <xf numFmtId="176" fontId="6" fillId="0" borderId="0" xfId="2" applyFont="1" applyFill="1" applyBorder="1" applyAlignment="1" applyProtection="1">
      <alignment horizontal="center" vertical="center"/>
      <protection locked="0"/>
    </xf>
    <xf numFmtId="177" fontId="6" fillId="0" borderId="0" xfId="2" applyNumberFormat="1" applyFont="1" applyFill="1" applyBorder="1" applyAlignment="1" applyProtection="1">
      <alignment horizontal="center" vertical="center"/>
      <protection locked="0"/>
    </xf>
    <xf numFmtId="176" fontId="12" fillId="0" borderId="0" xfId="2" applyNumberFormat="1" applyFont="1" applyFill="1" applyBorder="1" applyAlignment="1">
      <alignment horizontal="center" vertical="center"/>
    </xf>
    <xf numFmtId="176" fontId="7" fillId="7" borderId="3" xfId="2" applyFont="1" applyFill="1" applyBorder="1" applyAlignment="1" applyProtection="1">
      <alignment vertical="center"/>
    </xf>
    <xf numFmtId="0" fontId="3" fillId="0" borderId="0" xfId="0" applyFont="1" applyFill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5" fillId="7" borderId="12" xfId="0" applyFont="1" applyFill="1" applyBorder="1" applyAlignment="1" applyProtection="1">
      <alignment horizontal="center" vertical="center" wrapText="1"/>
    </xf>
    <xf numFmtId="0" fontId="5" fillId="7" borderId="10" xfId="0" applyFont="1" applyFill="1" applyBorder="1" applyAlignment="1" applyProtection="1">
      <alignment horizontal="center" vertical="center" wrapText="1"/>
    </xf>
    <xf numFmtId="176" fontId="7" fillId="7" borderId="6" xfId="2" applyFont="1" applyFill="1" applyBorder="1" applyAlignment="1" applyProtection="1">
      <alignment vertical="center"/>
    </xf>
    <xf numFmtId="176" fontId="6" fillId="7" borderId="7" xfId="2" applyFont="1" applyFill="1" applyBorder="1" applyAlignment="1" applyProtection="1">
      <alignment vertical="center"/>
      <protection locked="0"/>
    </xf>
    <xf numFmtId="176" fontId="7" fillId="7" borderId="7" xfId="2" applyFont="1" applyFill="1" applyBorder="1" applyAlignment="1" applyProtection="1">
      <alignment vertical="center"/>
    </xf>
    <xf numFmtId="176" fontId="6" fillId="7" borderId="16" xfId="2" applyFont="1" applyFill="1" applyBorder="1" applyAlignment="1" applyProtection="1">
      <alignment vertical="center"/>
      <protection locked="0"/>
    </xf>
    <xf numFmtId="176" fontId="6" fillId="7" borderId="10" xfId="2" applyFont="1" applyFill="1" applyBorder="1" applyAlignment="1" applyProtection="1">
      <alignment vertical="center"/>
      <protection locked="0"/>
    </xf>
    <xf numFmtId="176" fontId="0" fillId="8" borderId="0" xfId="2" applyFont="1" applyFill="1" applyBorder="1" applyAlignment="1">
      <alignment horizontal="center" vertical="center"/>
    </xf>
    <xf numFmtId="176" fontId="0" fillId="0" borderId="0" xfId="2" applyFont="1" applyFill="1" applyBorder="1" applyAlignment="1">
      <alignment horizontal="center" vertical="center"/>
    </xf>
    <xf numFmtId="176" fontId="12" fillId="0" borderId="0" xfId="2" applyFont="1" applyFill="1" applyBorder="1" applyAlignment="1">
      <alignment horizontal="center" vertical="center"/>
    </xf>
    <xf numFmtId="178" fontId="0" fillId="0" borderId="0" xfId="2" applyNumberFormat="1" applyFont="1" applyFill="1" applyBorder="1" applyAlignment="1">
      <alignment horizontal="center" vertical="center"/>
    </xf>
    <xf numFmtId="176" fontId="17" fillId="0" borderId="0" xfId="2" applyFont="1" applyBorder="1" applyAlignment="1">
      <alignment horizontal="right" vertical="center"/>
    </xf>
    <xf numFmtId="176" fontId="18" fillId="0" borderId="4" xfId="2" applyFont="1" applyBorder="1" applyAlignment="1" applyProtection="1">
      <alignment vertical="center"/>
      <protection locked="0"/>
    </xf>
    <xf numFmtId="0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0" xfId="2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176" fontId="3" fillId="0" borderId="0" xfId="2" applyFont="1" applyFill="1" applyAlignment="1" applyProtection="1">
      <alignment horizontal="center" vertical="center"/>
    </xf>
    <xf numFmtId="176" fontId="15" fillId="0" borderId="0" xfId="2" applyFont="1" applyFill="1" applyBorder="1" applyAlignment="1" applyProtection="1">
      <alignment horizontal="center" vertical="center" wrapText="1"/>
      <protection locked="0"/>
    </xf>
    <xf numFmtId="179" fontId="14" fillId="0" borderId="0" xfId="2" applyNumberFormat="1" applyFont="1" applyFill="1" applyAlignment="1" applyProtection="1">
      <alignment horizontal="center" vertical="center"/>
    </xf>
    <xf numFmtId="176" fontId="14" fillId="0" borderId="0" xfId="2" applyFont="1" applyFill="1" applyBorder="1" applyAlignment="1" applyProtection="1">
      <alignment horizontal="center" vertical="center" wrapText="1"/>
      <protection locked="0"/>
    </xf>
    <xf numFmtId="176" fontId="3" fillId="0" borderId="0" xfId="2" applyFont="1" applyFill="1" applyBorder="1" applyAlignment="1">
      <alignment horizontal="center" vertical="center"/>
    </xf>
    <xf numFmtId="176" fontId="3" fillId="0" borderId="0" xfId="0" applyNumberFormat="1" applyFont="1" applyAlignment="1" applyProtection="1">
      <alignment vertical="center"/>
    </xf>
    <xf numFmtId="176" fontId="9" fillId="9" borderId="4" xfId="2" applyFont="1" applyFill="1" applyBorder="1" applyAlignment="1" applyProtection="1">
      <alignment vertical="center"/>
      <protection locked="0"/>
    </xf>
    <xf numFmtId="176" fontId="1" fillId="0" borderId="0" xfId="2" applyFont="1" applyFill="1" applyBorder="1" applyAlignment="1">
      <alignment horizontal="center" vertical="center"/>
    </xf>
    <xf numFmtId="176" fontId="6" fillId="9" borderId="4" xfId="2" applyFont="1" applyFill="1" applyBorder="1" applyAlignment="1" applyProtection="1">
      <alignment vertical="center"/>
      <protection locked="0"/>
    </xf>
    <xf numFmtId="176" fontId="6" fillId="9" borderId="2" xfId="2" applyFont="1" applyFill="1" applyBorder="1" applyAlignment="1" applyProtection="1">
      <alignment vertical="center"/>
      <protection locked="0"/>
    </xf>
    <xf numFmtId="176" fontId="0" fillId="0" borderId="19" xfId="2" applyFont="1" applyBorder="1" applyAlignment="1">
      <alignment horizontal="center" vertical="center"/>
    </xf>
    <xf numFmtId="176" fontId="0" fillId="0" borderId="20" xfId="2" applyFont="1" applyBorder="1" applyAlignment="1">
      <alignment horizontal="center" vertical="center"/>
    </xf>
    <xf numFmtId="176" fontId="12" fillId="0" borderId="24" xfId="2" applyFont="1" applyFill="1" applyBorder="1" applyAlignment="1">
      <alignment horizontal="center" vertical="center"/>
    </xf>
    <xf numFmtId="9" fontId="1" fillId="0" borderId="0" xfId="1" applyFont="1" applyFill="1" applyBorder="1" applyAlignment="1">
      <alignment horizontal="center" vertical="center"/>
    </xf>
    <xf numFmtId="176" fontId="0" fillId="0" borderId="0" xfId="2" applyFont="1" applyFill="1" applyBorder="1" applyAlignment="1">
      <alignment horizontal="center" vertical="center" wrapText="1"/>
    </xf>
    <xf numFmtId="0" fontId="3" fillId="0" borderId="0" xfId="0" applyFont="1" applyFill="1" applyBorder="1" applyAlignment="1" applyProtection="1">
      <alignment vertical="center"/>
    </xf>
    <xf numFmtId="176" fontId="3" fillId="0" borderId="0" xfId="2" applyFont="1" applyFill="1" applyBorder="1" applyAlignment="1" applyProtection="1">
      <alignment vertical="center"/>
    </xf>
    <xf numFmtId="176" fontId="12" fillId="0" borderId="0" xfId="2" applyFont="1" applyFill="1" applyBorder="1" applyAlignment="1">
      <alignment horizontal="center" vertical="center" wrapText="1"/>
    </xf>
    <xf numFmtId="176" fontId="17" fillId="0" borderId="0" xfId="2" applyFont="1" applyFill="1" applyBorder="1" applyAlignment="1">
      <alignment horizontal="right" vertical="center"/>
    </xf>
    <xf numFmtId="10" fontId="0" fillId="0" borderId="0" xfId="2" applyNumberFormat="1" applyFont="1" applyFill="1" applyBorder="1" applyAlignment="1">
      <alignment horizontal="center" vertical="center"/>
    </xf>
    <xf numFmtId="9" fontId="1" fillId="0" borderId="23" xfId="1" applyFont="1" applyFill="1" applyBorder="1" applyAlignment="1">
      <alignment horizontal="center" vertical="center"/>
    </xf>
    <xf numFmtId="176" fontId="12" fillId="9" borderId="21" xfId="2" applyFont="1" applyFill="1" applyBorder="1" applyAlignment="1">
      <alignment horizontal="center" vertical="center" wrapText="1"/>
    </xf>
    <xf numFmtId="176" fontId="12" fillId="6" borderId="24" xfId="2" applyFont="1" applyFill="1" applyBorder="1" applyAlignment="1">
      <alignment horizontal="center" vertical="center"/>
    </xf>
    <xf numFmtId="10" fontId="0" fillId="6" borderId="23" xfId="2" applyNumberFormat="1" applyFont="1" applyFill="1" applyBorder="1" applyAlignment="1">
      <alignment horizontal="center" vertical="center"/>
    </xf>
    <xf numFmtId="176" fontId="12" fillId="6" borderId="24" xfId="2" applyNumberFormat="1" applyFont="1" applyFill="1" applyBorder="1" applyAlignment="1">
      <alignment horizontal="center" vertical="center"/>
    </xf>
    <xf numFmtId="176" fontId="12" fillId="6" borderId="22" xfId="2" applyFont="1" applyFill="1" applyBorder="1" applyAlignment="1">
      <alignment horizontal="center" vertical="center"/>
    </xf>
    <xf numFmtId="176" fontId="0" fillId="0" borderId="19" xfId="2" applyFont="1" applyBorder="1" applyAlignment="1">
      <alignment horizontal="center" vertical="center" wrapText="1"/>
    </xf>
    <xf numFmtId="176" fontId="1" fillId="0" borderId="22" xfId="2" applyFont="1" applyFill="1" applyBorder="1" applyAlignment="1">
      <alignment horizontal="center" vertical="center"/>
    </xf>
    <xf numFmtId="178" fontId="0" fillId="0" borderId="22" xfId="2" applyNumberFormat="1" applyFont="1" applyFill="1" applyBorder="1" applyAlignment="1">
      <alignment horizontal="center" vertical="center"/>
    </xf>
    <xf numFmtId="0" fontId="5" fillId="2" borderId="17" xfId="0" applyFont="1" applyFill="1" applyBorder="1" applyAlignment="1" applyProtection="1">
      <alignment horizontal="center" vertical="center" wrapText="1"/>
    </xf>
    <xf numFmtId="176" fontId="6" fillId="6" borderId="28" xfId="2" applyFont="1" applyFill="1" applyBorder="1" applyAlignment="1" applyProtection="1">
      <alignment horizontal="center" vertical="center"/>
      <protection locked="0"/>
    </xf>
    <xf numFmtId="176" fontId="7" fillId="7" borderId="29" xfId="2" applyFont="1" applyFill="1" applyBorder="1" applyAlignment="1" applyProtection="1">
      <alignment vertical="center"/>
    </xf>
    <xf numFmtId="176" fontId="10" fillId="6" borderId="28" xfId="2" applyFont="1" applyFill="1" applyBorder="1" applyAlignment="1" applyProtection="1">
      <alignment horizontal="center" vertical="center"/>
      <protection locked="0"/>
    </xf>
    <xf numFmtId="176" fontId="18" fillId="6" borderId="28" xfId="2" applyFont="1" applyFill="1" applyBorder="1" applyAlignment="1" applyProtection="1">
      <alignment horizontal="center" vertical="center"/>
      <protection locked="0"/>
    </xf>
    <xf numFmtId="176" fontId="9" fillId="9" borderId="28" xfId="2" applyFont="1" applyFill="1" applyBorder="1" applyAlignment="1" applyProtection="1">
      <alignment horizontal="center" vertical="center" wrapText="1"/>
      <protection locked="0"/>
    </xf>
    <xf numFmtId="176" fontId="6" fillId="9" borderId="28" xfId="2" applyFont="1" applyFill="1" applyBorder="1" applyAlignment="1" applyProtection="1">
      <alignment horizontal="center" vertical="center" wrapText="1"/>
      <protection locked="0"/>
    </xf>
    <xf numFmtId="176" fontId="6" fillId="9" borderId="30" xfId="2" applyFont="1" applyFill="1" applyBorder="1" applyAlignment="1" applyProtection="1">
      <alignment horizontal="center" vertical="center" wrapText="1"/>
      <protection locked="0"/>
    </xf>
    <xf numFmtId="176" fontId="6" fillId="7" borderId="31" xfId="2" applyFont="1" applyFill="1" applyBorder="1" applyAlignment="1" applyProtection="1">
      <alignment vertical="center"/>
      <protection locked="0"/>
    </xf>
    <xf numFmtId="176" fontId="4" fillId="5" borderId="32" xfId="2" applyFont="1" applyFill="1" applyBorder="1" applyAlignment="1" applyProtection="1">
      <alignment vertical="center"/>
      <protection locked="0"/>
    </xf>
    <xf numFmtId="176" fontId="9" fillId="0" borderId="32" xfId="2" applyFont="1" applyBorder="1" applyAlignment="1" applyProtection="1">
      <alignment vertical="center"/>
      <protection locked="0"/>
    </xf>
    <xf numFmtId="176" fontId="4" fillId="5" borderId="33" xfId="2" applyFont="1" applyFill="1" applyBorder="1" applyAlignment="1" applyProtection="1">
      <alignment vertical="center"/>
    </xf>
    <xf numFmtId="176" fontId="4" fillId="3" borderId="32" xfId="2" applyFont="1" applyFill="1" applyBorder="1" applyAlignment="1" applyProtection="1">
      <alignment vertical="center"/>
      <protection locked="0"/>
    </xf>
    <xf numFmtId="176" fontId="6" fillId="0" borderId="32" xfId="2" applyFont="1" applyBorder="1" applyAlignment="1" applyProtection="1">
      <alignment vertical="center"/>
      <protection locked="0"/>
    </xf>
    <xf numFmtId="176" fontId="10" fillId="0" borderId="32" xfId="2" applyFont="1" applyBorder="1" applyAlignment="1" applyProtection="1">
      <alignment vertical="center"/>
      <protection locked="0"/>
    </xf>
    <xf numFmtId="176" fontId="18" fillId="0" borderId="32" xfId="2" applyFont="1" applyBorder="1" applyAlignment="1" applyProtection="1">
      <alignment vertical="center"/>
      <protection locked="0"/>
    </xf>
    <xf numFmtId="176" fontId="11" fillId="3" borderId="32" xfId="2" applyFont="1" applyFill="1" applyBorder="1" applyAlignment="1" applyProtection="1">
      <alignment vertical="center"/>
      <protection locked="0"/>
    </xf>
    <xf numFmtId="176" fontId="4" fillId="5" borderId="32" xfId="2" applyFont="1" applyFill="1" applyBorder="1" applyAlignment="1" applyProtection="1">
      <alignment vertical="center"/>
    </xf>
    <xf numFmtId="176" fontId="6" fillId="0" borderId="35" xfId="2" applyFont="1" applyBorder="1" applyAlignment="1" applyProtection="1">
      <alignment vertical="center"/>
      <protection locked="0"/>
    </xf>
    <xf numFmtId="0" fontId="19" fillId="10" borderId="34" xfId="0" applyFont="1" applyFill="1" applyBorder="1" applyAlignment="1" applyProtection="1">
      <alignment horizontal="center" vertical="center"/>
    </xf>
    <xf numFmtId="176" fontId="20" fillId="10" borderId="27" xfId="0" applyNumberFormat="1" applyFont="1" applyFill="1" applyBorder="1" applyAlignment="1" applyProtection="1">
      <alignment vertical="center"/>
    </xf>
    <xf numFmtId="0" fontId="19" fillId="4" borderId="36" xfId="0" applyFont="1" applyFill="1" applyBorder="1" applyAlignment="1" applyProtection="1">
      <alignment horizontal="center" vertical="center" wrapText="1"/>
    </xf>
    <xf numFmtId="176" fontId="19" fillId="4" borderId="27" xfId="2" applyFont="1" applyFill="1" applyBorder="1" applyAlignment="1" applyProtection="1">
      <alignment vertical="center"/>
      <protection locked="0"/>
    </xf>
    <xf numFmtId="0" fontId="13" fillId="6" borderId="0" xfId="0" applyFont="1" applyFill="1" applyAlignment="1" applyProtection="1">
      <alignment horizontal="center" vertical="center"/>
    </xf>
    <xf numFmtId="9" fontId="9" fillId="6" borderId="4" xfId="1" applyFont="1" applyFill="1" applyBorder="1" applyAlignment="1" applyProtection="1">
      <alignment vertical="center"/>
      <protection locked="0"/>
    </xf>
    <xf numFmtId="9" fontId="10" fillId="6" borderId="4" xfId="1" applyFont="1" applyFill="1" applyBorder="1" applyAlignment="1" applyProtection="1">
      <alignment vertical="center"/>
      <protection locked="0"/>
    </xf>
    <xf numFmtId="180" fontId="9" fillId="6" borderId="4" xfId="1" applyNumberFormat="1" applyFont="1" applyFill="1" applyBorder="1" applyAlignment="1" applyProtection="1">
      <alignment vertical="center"/>
      <protection locked="0"/>
    </xf>
    <xf numFmtId="180" fontId="10" fillId="6" borderId="4" xfId="1" applyNumberFormat="1" applyFont="1" applyFill="1" applyBorder="1" applyAlignment="1" applyProtection="1">
      <alignment vertical="center"/>
      <protection locked="0"/>
    </xf>
    <xf numFmtId="176" fontId="21" fillId="0" borderId="32" xfId="2" applyFont="1" applyBorder="1" applyAlignment="1" applyProtection="1">
      <alignment vertical="center"/>
      <protection locked="0"/>
    </xf>
    <xf numFmtId="176" fontId="21" fillId="6" borderId="28" xfId="2" applyFont="1" applyFill="1" applyBorder="1" applyAlignment="1" applyProtection="1">
      <alignment horizontal="center" vertical="center"/>
      <protection locked="0"/>
    </xf>
    <xf numFmtId="176" fontId="21" fillId="0" borderId="4" xfId="2" applyFont="1" applyBorder="1" applyAlignment="1" applyProtection="1">
      <alignment vertical="center"/>
      <protection locked="0"/>
    </xf>
    <xf numFmtId="180" fontId="21" fillId="6" borderId="4" xfId="1" applyNumberFormat="1" applyFont="1" applyFill="1" applyBorder="1" applyAlignment="1" applyProtection="1">
      <alignment vertical="center"/>
      <protection locked="0"/>
    </xf>
    <xf numFmtId="9" fontId="21" fillId="6" borderId="4" xfId="1" applyFont="1" applyFill="1" applyBorder="1" applyAlignment="1" applyProtection="1">
      <alignment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81" fontId="3" fillId="0" borderId="0" xfId="2" applyNumberFormat="1" applyFont="1" applyAlignment="1" applyProtection="1">
      <alignment horizontal="center" vertical="center"/>
    </xf>
    <xf numFmtId="181" fontId="6" fillId="6" borderId="7" xfId="2" applyNumberFormat="1" applyFont="1" applyFill="1" applyBorder="1" applyAlignment="1" applyProtection="1">
      <alignment vertical="center"/>
      <protection locked="0"/>
    </xf>
    <xf numFmtId="181" fontId="21" fillId="6" borderId="7" xfId="2" applyNumberFormat="1" applyFont="1" applyFill="1" applyBorder="1" applyAlignment="1" applyProtection="1">
      <alignment vertical="center"/>
      <protection locked="0"/>
    </xf>
    <xf numFmtId="181" fontId="10" fillId="6" borderId="7" xfId="2" applyNumberFormat="1" applyFont="1" applyFill="1" applyBorder="1" applyAlignment="1" applyProtection="1">
      <alignment vertical="center"/>
      <protection locked="0"/>
    </xf>
    <xf numFmtId="180" fontId="18" fillId="6" borderId="4" xfId="1" applyNumberFormat="1" applyFont="1" applyFill="1" applyBorder="1" applyAlignment="1" applyProtection="1">
      <alignment vertical="center"/>
      <protection locked="0"/>
    </xf>
    <xf numFmtId="9" fontId="18" fillId="6" borderId="4" xfId="1" applyFont="1" applyFill="1" applyBorder="1" applyAlignment="1" applyProtection="1">
      <alignment vertical="center"/>
      <protection locked="0"/>
    </xf>
    <xf numFmtId="181" fontId="18" fillId="6" borderId="7" xfId="2" applyNumberFormat="1" applyFont="1" applyFill="1" applyBorder="1" applyAlignment="1" applyProtection="1">
      <alignment vertical="center"/>
      <protection locked="0"/>
    </xf>
    <xf numFmtId="0" fontId="5" fillId="2" borderId="39" xfId="0" applyFont="1" applyFill="1" applyBorder="1" applyAlignment="1" applyProtection="1">
      <alignment horizontal="centerContinuous" vertical="center"/>
    </xf>
    <xf numFmtId="0" fontId="5" fillId="2" borderId="40" xfId="0" applyFont="1" applyFill="1" applyBorder="1" applyAlignment="1" applyProtection="1">
      <alignment horizontal="center" vertical="center" wrapText="1"/>
    </xf>
    <xf numFmtId="176" fontId="21" fillId="0" borderId="0" xfId="2" applyFont="1" applyFill="1" applyBorder="1" applyAlignment="1" applyProtection="1">
      <alignment horizontal="center" vertical="center"/>
      <protection locked="0"/>
    </xf>
    <xf numFmtId="176" fontId="10" fillId="0" borderId="0" xfId="2" applyFont="1" applyFill="1" applyBorder="1" applyAlignment="1" applyProtection="1">
      <alignment horizontal="center" vertical="center"/>
      <protection locked="0"/>
    </xf>
    <xf numFmtId="176" fontId="18" fillId="0" borderId="0" xfId="2" applyFont="1" applyFill="1" applyBorder="1" applyAlignment="1" applyProtection="1">
      <alignment horizontal="center" vertical="center"/>
      <protection locked="0"/>
    </xf>
    <xf numFmtId="181" fontId="6" fillId="6" borderId="41" xfId="2" applyNumberFormat="1" applyFont="1" applyFill="1" applyBorder="1" applyAlignment="1" applyProtection="1">
      <alignment vertical="center"/>
      <protection locked="0"/>
    </xf>
    <xf numFmtId="176" fontId="7" fillId="7" borderId="42" xfId="2" applyFont="1" applyFill="1" applyBorder="1" applyAlignment="1" applyProtection="1">
      <alignment vertical="center"/>
    </xf>
    <xf numFmtId="181" fontId="21" fillId="6" borderId="41" xfId="2" applyNumberFormat="1" applyFont="1" applyFill="1" applyBorder="1" applyAlignment="1" applyProtection="1">
      <alignment vertical="center"/>
      <protection locked="0"/>
    </xf>
    <xf numFmtId="181" fontId="10" fillId="6" borderId="41" xfId="2" applyNumberFormat="1" applyFont="1" applyFill="1" applyBorder="1" applyAlignment="1" applyProtection="1">
      <alignment vertical="center"/>
      <protection locked="0"/>
    </xf>
    <xf numFmtId="181" fontId="18" fillId="6" borderId="41" xfId="2" applyNumberFormat="1" applyFont="1" applyFill="1" applyBorder="1" applyAlignment="1" applyProtection="1">
      <alignment vertical="center"/>
      <protection locked="0"/>
    </xf>
    <xf numFmtId="181" fontId="18" fillId="6" borderId="43" xfId="2" applyNumberFormat="1" applyFont="1" applyFill="1" applyBorder="1" applyAlignment="1" applyProtection="1">
      <alignment vertical="center"/>
      <protection locked="0"/>
    </xf>
    <xf numFmtId="0" fontId="19" fillId="5" borderId="11" xfId="0" applyFont="1" applyFill="1" applyBorder="1" applyAlignment="1" applyProtection="1">
      <alignment vertical="center" wrapText="1"/>
    </xf>
    <xf numFmtId="0" fontId="19" fillId="5" borderId="13" xfId="0" applyFont="1" applyFill="1" applyBorder="1" applyAlignment="1" applyProtection="1">
      <alignment vertical="center" wrapText="1"/>
    </xf>
    <xf numFmtId="176" fontId="6" fillId="6" borderId="28" xfId="2" applyFont="1" applyFill="1" applyBorder="1" applyAlignment="1" applyProtection="1">
      <alignment vertical="center"/>
      <protection locked="0"/>
    </xf>
    <xf numFmtId="176" fontId="9" fillId="6" borderId="28" xfId="2" applyFont="1" applyFill="1" applyBorder="1" applyAlignment="1" applyProtection="1">
      <alignment vertical="center"/>
      <protection locked="0"/>
    </xf>
    <xf numFmtId="0" fontId="3" fillId="7" borderId="11" xfId="0" applyFont="1" applyFill="1" applyBorder="1" applyAlignment="1" applyProtection="1">
      <alignment vertical="center" wrapText="1"/>
    </xf>
    <xf numFmtId="176" fontId="4" fillId="7" borderId="32" xfId="2" applyFont="1" applyFill="1" applyBorder="1" applyAlignment="1" applyProtection="1">
      <alignment vertical="center"/>
      <protection locked="0"/>
    </xf>
    <xf numFmtId="0" fontId="5" fillId="7" borderId="17" xfId="0" applyFont="1" applyFill="1" applyBorder="1" applyAlignment="1" applyProtection="1">
      <alignment horizontal="center" vertical="center" wrapText="1"/>
    </xf>
    <xf numFmtId="176" fontId="6" fillId="7" borderId="32" xfId="2" applyFont="1" applyFill="1" applyBorder="1" applyAlignment="1" applyProtection="1">
      <alignment vertical="center"/>
      <protection locked="0"/>
    </xf>
    <xf numFmtId="176" fontId="6" fillId="7" borderId="28" xfId="2" applyFont="1" applyFill="1" applyBorder="1" applyAlignment="1" applyProtection="1">
      <alignment horizontal="center" vertical="center"/>
      <protection locked="0"/>
    </xf>
    <xf numFmtId="176" fontId="17" fillId="0" borderId="0" xfId="2" applyFont="1" applyBorder="1" applyAlignment="1">
      <alignment horizontal="center" vertical="center" wrapText="1"/>
    </xf>
    <xf numFmtId="176" fontId="0" fillId="8" borderId="25" xfId="2" applyFont="1" applyFill="1" applyBorder="1" applyAlignment="1">
      <alignment horizontal="center" vertical="center"/>
    </xf>
    <xf numFmtId="176" fontId="0" fillId="8" borderId="26" xfId="2" applyFont="1" applyFill="1" applyBorder="1" applyAlignment="1">
      <alignment horizontal="center" vertical="center"/>
    </xf>
    <xf numFmtId="0" fontId="8" fillId="0" borderId="14" xfId="0" applyFont="1" applyBorder="1" applyAlignment="1" applyProtection="1">
      <alignment horizontal="center" vertical="center"/>
    </xf>
    <xf numFmtId="0" fontId="8" fillId="0" borderId="17" xfId="0" applyFont="1" applyBorder="1" applyAlignment="1" applyProtection="1">
      <alignment horizontal="center" vertical="center"/>
    </xf>
    <xf numFmtId="0" fontId="8" fillId="0" borderId="18" xfId="0" applyFont="1" applyBorder="1" applyAlignment="1" applyProtection="1">
      <alignment horizontal="center" vertical="center"/>
    </xf>
    <xf numFmtId="0" fontId="13" fillId="0" borderId="37" xfId="0" applyFont="1" applyFill="1" applyBorder="1" applyAlignment="1" applyProtection="1">
      <alignment horizontal="center" vertical="center" wrapText="1"/>
    </xf>
    <xf numFmtId="0" fontId="13" fillId="0" borderId="38" xfId="0" applyFont="1" applyFill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left" vertical="center" wrapText="1"/>
    </xf>
    <xf numFmtId="0" fontId="3" fillId="0" borderId="15" xfId="0" applyFont="1" applyBorder="1" applyAlignment="1" applyProtection="1">
      <alignment horizontal="left" vertical="center" wrapText="1"/>
    </xf>
    <xf numFmtId="0" fontId="3" fillId="0" borderId="5" xfId="0" applyFont="1" applyBorder="1" applyAlignment="1" applyProtection="1">
      <alignment horizontal="left" vertical="center" wrapText="1"/>
    </xf>
  </cellXfs>
  <cellStyles count="5">
    <cellStyle name="백분율" xfId="1" builtinId="5"/>
    <cellStyle name="쉼표 [0]" xfId="2" builtinId="6"/>
    <cellStyle name="쉼표 [0] 2" xfId="3" xr:uid="{00000000-0005-0000-0000-000002000000}"/>
    <cellStyle name="쉼표 [0] 3" xfId="4" xr:uid="{5A740B3A-2EF8-4021-96D9-B96ACA6E7C87}"/>
    <cellStyle name="표준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0341261633919347E-2"/>
          <c:y val="1.6949152542372881E-2"/>
          <c:w val="0.9793174767321613"/>
          <c:h val="0.96610169491525422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3230816"/>
        <c:axId val="223231376"/>
      </c:barChart>
      <c:catAx>
        <c:axId val="223230816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223231376"/>
        <c:crosses val="autoZero"/>
        <c:auto val="1"/>
        <c:lblAlgn val="ctr"/>
        <c:lblOffset val="100"/>
        <c:tickMarkSkip val="1"/>
        <c:noMultiLvlLbl val="0"/>
      </c:catAx>
      <c:valAx>
        <c:axId val="223231376"/>
        <c:scaling>
          <c:orientation val="minMax"/>
        </c:scaling>
        <c:delete val="0"/>
        <c:axPos val="l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223230816"/>
        <c:crosses val="autoZero"/>
        <c:crossBetween val="between"/>
      </c:valAx>
      <c:spPr>
        <a:noFill/>
        <a:ln w="25400">
          <a:noFill/>
        </a:ln>
      </c:spPr>
    </c:plotArea>
    <c:plotVisOnly val="0"/>
    <c:dispBlanksAs val="gap"/>
    <c:showDLblsOverMax val="0"/>
  </c:chart>
  <c:spPr>
    <a:noFill/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workbookViewId="0"/>
  </sheetViews>
  <pageMargins left="0.75" right="0.75" top="1" bottom="1" header="0.5" footer="0.5"/>
  <headerFooter alignWithMargins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984;\50-&#44592;&#48152;&#51312;&#49457;_\00-&#50672;&#44396;&#44592;&#48152;&#51312;&#49457;_2001-06-1&#48512;&#53552;\99_&#49324;&#50629;&#44288;&#47532;_2001-5-23&#44620;&#51648;\30-&#44592;&#45380;&#46020;-&#49324;&#50629;&#44288;&#47532;&#51088;&#47308;\&#50980;&#49437;&#54872;\&#50672;&#44396;&#44592;&#48152;&#49324;&#50629;\98&#45380;&#46020;\98%20&#44284;&#51228;&#47785;&#47197;(&#44288;&#47532;&#45824;&#49345;&#44284;&#51228;-&#51333;&#54984;&#51089;&#5062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현황"/>
      <sheetName val="기본"/>
      <sheetName val="최종평가대상(99.3)"/>
      <sheetName val="최종평가대상(99.3) (2)"/>
      <sheetName val="불인정현황"/>
      <sheetName val="K55"/>
      <sheetName val="결과확인공문"/>
      <sheetName val="공문(외부)"/>
      <sheetName val="별첨1. 사업비 사용실적보고서 검토결과 기관별 현황"/>
      <sheetName val="세부 정산내역서"/>
      <sheetName val="류광택-190721"/>
      <sheetName val="별첨1. 불인정 상세내역"/>
      <sheetName val="별첨3. 사업비 정산결과 기관별 상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">
          <cell r="A5" t="str">
            <v>시행일자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P124"/>
  <sheetViews>
    <sheetView tabSelected="1" zoomScale="90" zoomScaleNormal="90" zoomScaleSheetLayoutView="100" workbookViewId="0">
      <selection activeCell="B2" sqref="B2"/>
    </sheetView>
  </sheetViews>
  <sheetFormatPr defaultColWidth="8.88671875" defaultRowHeight="13.5" x14ac:dyDescent="0.15"/>
  <cols>
    <col min="1" max="1" width="5.44140625" style="1" customWidth="1"/>
    <col min="2" max="2" width="44.6640625" style="1" customWidth="1"/>
    <col min="3" max="3" width="15" style="1" bestFit="1" customWidth="1"/>
    <col min="4" max="4" width="16" style="1" customWidth="1"/>
    <col min="5" max="5" width="9.109375" style="1" bestFit="1" customWidth="1"/>
    <col min="6" max="6" width="7.88671875" style="1" customWidth="1"/>
    <col min="7" max="7" width="8.33203125" style="1" customWidth="1"/>
    <col min="8" max="9" width="9.5546875" style="1" customWidth="1"/>
    <col min="10" max="10" width="2.21875" style="24" customWidth="1"/>
    <col min="11" max="11" width="16" style="1" customWidth="1"/>
    <col min="12" max="12" width="28.44140625" style="5" bestFit="1" customWidth="1"/>
    <col min="13" max="13" width="20.44140625" style="5" bestFit="1" customWidth="1"/>
    <col min="14" max="14" width="26.88671875" style="5" bestFit="1" customWidth="1"/>
    <col min="15" max="15" width="11.88671875" style="1" bestFit="1" customWidth="1"/>
    <col min="16" max="16384" width="8.88671875" style="1"/>
  </cols>
  <sheetData>
    <row r="2" spans="2:15" ht="43.5" customHeight="1" x14ac:dyDescent="0.15">
      <c r="B2" s="94" t="s">
        <v>50</v>
      </c>
    </row>
    <row r="3" spans="2:15" ht="9.75" customHeight="1" thickBot="1" x14ac:dyDescent="0.2"/>
    <row r="4" spans="2:15" ht="39" thickBot="1" x14ac:dyDescent="0.2">
      <c r="B4" s="135" t="s">
        <v>65</v>
      </c>
      <c r="C4" s="136"/>
      <c r="D4" s="136"/>
      <c r="E4" s="136"/>
      <c r="F4" s="136"/>
      <c r="G4" s="136"/>
      <c r="H4" s="136"/>
      <c r="I4" s="137"/>
      <c r="J4" s="25"/>
      <c r="K4" s="104"/>
      <c r="L4" s="105"/>
      <c r="M4" s="104"/>
      <c r="N4" s="105"/>
    </row>
    <row r="5" spans="2:15" ht="40.5" customHeight="1" thickBot="1" x14ac:dyDescent="0.2">
      <c r="B5" s="112" t="s">
        <v>0</v>
      </c>
      <c r="C5" s="113" t="s">
        <v>9</v>
      </c>
      <c r="D5" s="138"/>
      <c r="E5" s="139"/>
      <c r="F5" s="139"/>
      <c r="G5" s="139"/>
      <c r="H5" s="139"/>
      <c r="I5" s="139"/>
      <c r="J5" s="18"/>
      <c r="K5" s="39"/>
      <c r="L5" s="40"/>
      <c r="M5" s="40"/>
      <c r="N5" s="40"/>
      <c r="O5" s="41"/>
    </row>
    <row r="6" spans="2:15" ht="27" customHeight="1" thickTop="1" thickBot="1" x14ac:dyDescent="0.2">
      <c r="B6" s="123" t="s">
        <v>66</v>
      </c>
      <c r="C6" s="80">
        <f>SUM(C7:C12)</f>
        <v>0</v>
      </c>
      <c r="D6" s="71" t="s">
        <v>10</v>
      </c>
      <c r="E6" s="7" t="s">
        <v>29</v>
      </c>
      <c r="F6" s="7" t="s">
        <v>7</v>
      </c>
      <c r="G6" s="7" t="s">
        <v>6</v>
      </c>
      <c r="H6" s="7" t="s">
        <v>51</v>
      </c>
      <c r="I6" s="8" t="s">
        <v>52</v>
      </c>
      <c r="J6" s="20"/>
      <c r="K6" s="133" t="s">
        <v>46</v>
      </c>
      <c r="L6" s="52" t="s">
        <v>47</v>
      </c>
      <c r="M6" s="63" t="s">
        <v>44</v>
      </c>
      <c r="N6" s="42"/>
      <c r="O6" s="41"/>
    </row>
    <row r="7" spans="2:15" ht="27" customHeight="1" thickBot="1" x14ac:dyDescent="0.2">
      <c r="B7" s="140" t="s">
        <v>67</v>
      </c>
      <c r="C7" s="81">
        <f t="shared" ref="C7:C12" si="0">E7*F7*G7</f>
        <v>0</v>
      </c>
      <c r="D7" s="72"/>
      <c r="E7" s="12"/>
      <c r="F7" s="97"/>
      <c r="G7" s="95"/>
      <c r="H7" s="117"/>
      <c r="I7" s="106"/>
      <c r="J7" s="20"/>
      <c r="K7" s="134"/>
      <c r="L7" s="67"/>
      <c r="M7" s="54">
        <f>L7*(100/110)*0.1</f>
        <v>0</v>
      </c>
      <c r="N7" s="44"/>
      <c r="O7" s="41"/>
    </row>
    <row r="8" spans="2:15" ht="27" customHeight="1" thickTop="1" thickBot="1" x14ac:dyDescent="0.2">
      <c r="B8" s="141"/>
      <c r="C8" s="81">
        <f t="shared" ref="C8" si="1">E8*F8*G8</f>
        <v>0</v>
      </c>
      <c r="D8" s="72"/>
      <c r="E8" s="12"/>
      <c r="F8" s="97"/>
      <c r="G8" s="95"/>
      <c r="H8" s="117"/>
      <c r="I8" s="106"/>
      <c r="J8" s="20"/>
      <c r="K8" s="43"/>
      <c r="L8" s="40"/>
      <c r="M8" s="40"/>
      <c r="N8" s="44"/>
      <c r="O8" s="41"/>
    </row>
    <row r="9" spans="2:15" ht="27" customHeight="1" thickTop="1" x14ac:dyDescent="0.15">
      <c r="B9" s="141"/>
      <c r="C9" s="81">
        <f t="shared" si="0"/>
        <v>0</v>
      </c>
      <c r="D9" s="72"/>
      <c r="E9" s="12"/>
      <c r="F9" s="97"/>
      <c r="G9" s="95"/>
      <c r="H9" s="117"/>
      <c r="I9" s="106"/>
      <c r="J9" s="20"/>
      <c r="K9" s="133" t="s">
        <v>4</v>
      </c>
      <c r="L9" s="68" t="s">
        <v>41</v>
      </c>
      <c r="M9" s="53" t="s">
        <v>40</v>
      </c>
      <c r="N9" s="63" t="s">
        <v>61</v>
      </c>
      <c r="O9" s="6"/>
    </row>
    <row r="10" spans="2:15" ht="27" customHeight="1" thickBot="1" x14ac:dyDescent="0.2">
      <c r="B10" s="140" t="s">
        <v>68</v>
      </c>
      <c r="C10" s="81">
        <f t="shared" si="0"/>
        <v>0</v>
      </c>
      <c r="D10" s="72"/>
      <c r="E10" s="12"/>
      <c r="F10" s="97"/>
      <c r="G10" s="95"/>
      <c r="H10" s="117"/>
      <c r="I10" s="106"/>
      <c r="J10" s="20"/>
      <c r="K10" s="134"/>
      <c r="L10" s="69">
        <f>SUM(C6,C14,C25)</f>
        <v>0</v>
      </c>
      <c r="M10" s="62">
        <v>0.2</v>
      </c>
      <c r="N10" s="64"/>
      <c r="O10" s="6"/>
    </row>
    <row r="11" spans="2:15" ht="27" customHeight="1" thickTop="1" x14ac:dyDescent="0.15">
      <c r="B11" s="141"/>
      <c r="C11" s="81">
        <f t="shared" ref="C11" si="2">E11*F11*G11</f>
        <v>0</v>
      </c>
      <c r="D11" s="72"/>
      <c r="E11" s="12"/>
      <c r="F11" s="97"/>
      <c r="G11" s="95"/>
      <c r="H11" s="117"/>
      <c r="I11" s="106"/>
      <c r="J11" s="20"/>
      <c r="K11" s="6"/>
      <c r="L11" s="132"/>
      <c r="M11" s="37" t="s">
        <v>60</v>
      </c>
      <c r="N11" s="6">
        <f>L10*M10</f>
        <v>0</v>
      </c>
      <c r="O11" s="33" t="str">
        <f>IF(N10&gt;N11,"부적정","적정")</f>
        <v>적정</v>
      </c>
    </row>
    <row r="12" spans="2:15" ht="27" customHeight="1" thickBot="1" x14ac:dyDescent="0.2">
      <c r="B12" s="141"/>
      <c r="C12" s="81">
        <f t="shared" si="0"/>
        <v>0</v>
      </c>
      <c r="D12" s="72"/>
      <c r="E12" s="12"/>
      <c r="F12" s="97"/>
      <c r="G12" s="95"/>
      <c r="H12" s="117"/>
      <c r="I12" s="106"/>
      <c r="J12" s="20"/>
      <c r="K12" s="34"/>
      <c r="L12" s="34"/>
      <c r="M12" s="34"/>
      <c r="N12" s="34"/>
      <c r="O12" s="34"/>
    </row>
    <row r="13" spans="2:15" ht="27" customHeight="1" thickTop="1" thickBot="1" x14ac:dyDescent="0.2">
      <c r="B13" s="124" t="s">
        <v>62</v>
      </c>
      <c r="C13" s="82">
        <f>SUM(C14,C21,C25,C43,C60,C73,C115,C117)</f>
        <v>0</v>
      </c>
      <c r="D13" s="73"/>
      <c r="E13" s="23"/>
      <c r="F13" s="23"/>
      <c r="G13" s="23"/>
      <c r="H13" s="118"/>
      <c r="I13" s="28"/>
      <c r="J13" s="19"/>
      <c r="K13" s="133" t="s">
        <v>5</v>
      </c>
      <c r="L13" s="68" t="s">
        <v>42</v>
      </c>
      <c r="M13" s="53" t="s">
        <v>45</v>
      </c>
      <c r="N13" s="63" t="s">
        <v>59</v>
      </c>
      <c r="O13" s="6"/>
    </row>
    <row r="14" spans="2:15" ht="27" customHeight="1" thickBot="1" x14ac:dyDescent="0.2">
      <c r="B14" s="3" t="s">
        <v>33</v>
      </c>
      <c r="C14" s="83">
        <f>SUM(C15:C20)</f>
        <v>0</v>
      </c>
      <c r="D14" s="71" t="s">
        <v>10</v>
      </c>
      <c r="E14" s="7" t="s">
        <v>29</v>
      </c>
      <c r="F14" s="7" t="s">
        <v>7</v>
      </c>
      <c r="G14" s="7" t="s">
        <v>6</v>
      </c>
      <c r="H14" s="7" t="s">
        <v>51</v>
      </c>
      <c r="I14" s="8" t="s">
        <v>52</v>
      </c>
      <c r="J14" s="20"/>
      <c r="K14" s="134"/>
      <c r="L14" s="70">
        <f>C13-M7</f>
        <v>0</v>
      </c>
      <c r="M14" s="65"/>
      <c r="N14" s="66"/>
      <c r="O14" s="6"/>
    </row>
    <row r="15" spans="2:15" ht="27" customHeight="1" x14ac:dyDescent="0.15">
      <c r="B15" s="140" t="s">
        <v>30</v>
      </c>
      <c r="C15" s="84">
        <f t="shared" ref="C15:C24" si="3">E15*F15*G15</f>
        <v>0</v>
      </c>
      <c r="D15" s="72"/>
      <c r="E15" s="12"/>
      <c r="F15" s="97"/>
      <c r="G15" s="95"/>
      <c r="H15" s="117"/>
      <c r="I15" s="106"/>
      <c r="J15" s="20"/>
      <c r="K15" s="6"/>
      <c r="L15" s="6"/>
      <c r="M15" s="37" t="s">
        <v>60</v>
      </c>
      <c r="N15" s="6">
        <f>L14*M14</f>
        <v>0</v>
      </c>
      <c r="O15" s="33" t="str">
        <f>IF(N14&gt;N15,"부적정","적정")</f>
        <v>적정</v>
      </c>
    </row>
    <row r="16" spans="2:15" ht="27" customHeight="1" x14ac:dyDescent="0.15">
      <c r="B16" s="141"/>
      <c r="C16" s="84">
        <f t="shared" si="3"/>
        <v>0</v>
      </c>
      <c r="D16" s="72"/>
      <c r="E16" s="12"/>
      <c r="F16" s="97"/>
      <c r="G16" s="95"/>
      <c r="H16" s="117"/>
      <c r="I16" s="106"/>
      <c r="J16" s="20"/>
      <c r="K16" s="43"/>
      <c r="L16" s="40"/>
      <c r="M16" s="40"/>
      <c r="N16" s="44"/>
      <c r="O16" s="41"/>
    </row>
    <row r="17" spans="2:16" ht="27" customHeight="1" x14ac:dyDescent="0.15">
      <c r="B17" s="141"/>
      <c r="C17" s="84">
        <f t="shared" si="3"/>
        <v>0</v>
      </c>
      <c r="D17" s="72"/>
      <c r="E17" s="12"/>
      <c r="F17" s="97"/>
      <c r="G17" s="95"/>
      <c r="H17" s="117"/>
      <c r="I17" s="106"/>
      <c r="J17" s="20"/>
      <c r="K17" s="43"/>
      <c r="L17" s="40"/>
      <c r="M17" s="40"/>
      <c r="N17" s="44"/>
      <c r="O17" s="41"/>
    </row>
    <row r="18" spans="2:16" ht="27" customHeight="1" x14ac:dyDescent="0.15">
      <c r="B18" s="140" t="s">
        <v>31</v>
      </c>
      <c r="C18" s="84">
        <f t="shared" ref="C18:C20" si="4">E18*F18*G18</f>
        <v>0</v>
      </c>
      <c r="D18" s="72"/>
      <c r="E18" s="12"/>
      <c r="F18" s="97"/>
      <c r="G18" s="95"/>
      <c r="H18" s="117"/>
      <c r="I18" s="106"/>
      <c r="J18" s="20"/>
      <c r="K18" s="43"/>
      <c r="L18" s="40"/>
      <c r="M18" s="40"/>
      <c r="N18" s="44"/>
      <c r="O18" s="41"/>
    </row>
    <row r="19" spans="2:16" ht="27" customHeight="1" x14ac:dyDescent="0.15">
      <c r="B19" s="141"/>
      <c r="C19" s="84">
        <f t="shared" si="4"/>
        <v>0</v>
      </c>
      <c r="D19" s="72"/>
      <c r="E19" s="12"/>
      <c r="F19" s="97"/>
      <c r="G19" s="95"/>
      <c r="H19" s="117"/>
      <c r="I19" s="106"/>
      <c r="J19" s="20"/>
      <c r="K19" s="43"/>
      <c r="L19" s="40"/>
      <c r="M19" s="40"/>
      <c r="N19" s="44"/>
      <c r="O19" s="41"/>
    </row>
    <row r="20" spans="2:16" ht="27" customHeight="1" thickBot="1" x14ac:dyDescent="0.2">
      <c r="B20" s="141"/>
      <c r="C20" s="84">
        <f t="shared" si="4"/>
        <v>0</v>
      </c>
      <c r="D20" s="72"/>
      <c r="E20" s="12"/>
      <c r="F20" s="97"/>
      <c r="G20" s="95"/>
      <c r="H20" s="117"/>
      <c r="I20" s="106"/>
      <c r="J20" s="20"/>
      <c r="K20" s="43"/>
      <c r="L20" s="40"/>
      <c r="M20" s="40"/>
      <c r="N20" s="44"/>
      <c r="O20" s="41"/>
    </row>
    <row r="21" spans="2:16" ht="27" customHeight="1" thickBot="1" x14ac:dyDescent="0.2">
      <c r="B21" s="3" t="s">
        <v>34</v>
      </c>
      <c r="C21" s="83">
        <f>SUM(C22:C24)</f>
        <v>0</v>
      </c>
      <c r="D21" s="71" t="s">
        <v>10</v>
      </c>
      <c r="E21" s="7" t="s">
        <v>29</v>
      </c>
      <c r="F21" s="7" t="s">
        <v>7</v>
      </c>
      <c r="G21" s="7" t="s">
        <v>6</v>
      </c>
      <c r="H21" s="7" t="s">
        <v>51</v>
      </c>
      <c r="I21" s="8" t="s">
        <v>52</v>
      </c>
      <c r="J21" s="20"/>
      <c r="K21" s="45"/>
      <c r="L21" s="42"/>
      <c r="M21" s="42"/>
      <c r="N21" s="42"/>
      <c r="O21" s="41"/>
    </row>
    <row r="22" spans="2:16" ht="27" customHeight="1" x14ac:dyDescent="0.15">
      <c r="B22" s="140" t="s">
        <v>32</v>
      </c>
      <c r="C22" s="84">
        <f t="shared" si="3"/>
        <v>0</v>
      </c>
      <c r="D22" s="72"/>
      <c r="E22" s="12"/>
      <c r="F22" s="97"/>
      <c r="G22" s="95"/>
      <c r="H22" s="117"/>
      <c r="I22" s="106"/>
      <c r="J22" s="20"/>
      <c r="K22" s="43"/>
      <c r="L22" s="40"/>
      <c r="M22" s="40"/>
      <c r="N22" s="44"/>
      <c r="O22" s="41"/>
    </row>
    <row r="23" spans="2:16" ht="27" customHeight="1" x14ac:dyDescent="0.15">
      <c r="B23" s="141"/>
      <c r="C23" s="84">
        <f t="shared" si="3"/>
        <v>0</v>
      </c>
      <c r="D23" s="72"/>
      <c r="E23" s="12"/>
      <c r="F23" s="97"/>
      <c r="G23" s="95"/>
      <c r="H23" s="117"/>
      <c r="I23" s="106"/>
      <c r="J23" s="20"/>
      <c r="K23" s="43"/>
      <c r="L23" s="40"/>
      <c r="M23" s="40"/>
      <c r="N23" s="44"/>
      <c r="O23" s="41"/>
    </row>
    <row r="24" spans="2:16" ht="27" customHeight="1" thickBot="1" x14ac:dyDescent="0.2">
      <c r="B24" s="141"/>
      <c r="C24" s="84">
        <f t="shared" si="3"/>
        <v>0</v>
      </c>
      <c r="D24" s="72"/>
      <c r="E24" s="12"/>
      <c r="F24" s="97"/>
      <c r="G24" s="95"/>
      <c r="H24" s="117"/>
      <c r="I24" s="106"/>
      <c r="J24" s="20"/>
      <c r="K24" s="43"/>
      <c r="L24" s="40"/>
      <c r="M24" s="40"/>
      <c r="N24" s="44"/>
      <c r="O24" s="41"/>
    </row>
    <row r="25" spans="2:16" ht="27" customHeight="1" thickBot="1" x14ac:dyDescent="0.2">
      <c r="B25" s="3" t="s">
        <v>35</v>
      </c>
      <c r="C25" s="83">
        <f>SUM(C26:C42)</f>
        <v>0</v>
      </c>
      <c r="D25" s="71" t="s">
        <v>10</v>
      </c>
      <c r="E25" s="7" t="s">
        <v>29</v>
      </c>
      <c r="F25" s="7" t="s">
        <v>7</v>
      </c>
      <c r="G25" s="7" t="s">
        <v>6</v>
      </c>
      <c r="H25" s="7" t="s">
        <v>51</v>
      </c>
      <c r="I25" s="8" t="s">
        <v>52</v>
      </c>
      <c r="J25" s="20"/>
      <c r="K25" s="46"/>
      <c r="L25" s="42"/>
      <c r="M25" s="42"/>
      <c r="N25" s="42"/>
      <c r="O25" s="41"/>
    </row>
    <row r="26" spans="2:16" ht="27" customHeight="1" x14ac:dyDescent="0.15">
      <c r="B26" s="141"/>
      <c r="C26" s="99">
        <f t="shared" ref="C26:C42" si="5">E26*F26*G26</f>
        <v>0</v>
      </c>
      <c r="D26" s="100"/>
      <c r="E26" s="101">
        <v>2500000</v>
      </c>
      <c r="F26" s="102"/>
      <c r="G26" s="103"/>
      <c r="H26" s="119"/>
      <c r="I26" s="107"/>
      <c r="J26" s="20"/>
      <c r="K26" s="114" t="s">
        <v>53</v>
      </c>
      <c r="L26" s="41"/>
      <c r="M26" s="41"/>
      <c r="N26" s="41"/>
      <c r="O26" s="41"/>
      <c r="P26" s="5"/>
    </row>
    <row r="27" spans="2:16" ht="27" customHeight="1" x14ac:dyDescent="0.15">
      <c r="B27" s="141"/>
      <c r="C27" s="99">
        <f t="shared" si="5"/>
        <v>0</v>
      </c>
      <c r="D27" s="100"/>
      <c r="E27" s="101">
        <v>2500000</v>
      </c>
      <c r="F27" s="102"/>
      <c r="G27" s="103"/>
      <c r="H27" s="119"/>
      <c r="I27" s="107"/>
      <c r="J27" s="20"/>
      <c r="K27" s="114" t="s">
        <v>53</v>
      </c>
      <c r="L27" s="41"/>
      <c r="M27" s="41"/>
      <c r="N27" s="41"/>
      <c r="O27" s="41"/>
      <c r="P27" s="5"/>
    </row>
    <row r="28" spans="2:16" ht="27" customHeight="1" x14ac:dyDescent="0.15">
      <c r="B28" s="141"/>
      <c r="C28" s="99">
        <f t="shared" ref="C28" si="6">E28*F28*G28</f>
        <v>0</v>
      </c>
      <c r="D28" s="100"/>
      <c r="E28" s="101">
        <v>2500000</v>
      </c>
      <c r="F28" s="102"/>
      <c r="G28" s="103"/>
      <c r="H28" s="119"/>
      <c r="I28" s="107"/>
      <c r="J28" s="20"/>
      <c r="K28" s="114" t="s">
        <v>53</v>
      </c>
      <c r="L28" s="41"/>
      <c r="M28" s="41"/>
      <c r="N28" s="41"/>
      <c r="O28" s="41"/>
      <c r="P28" s="5"/>
    </row>
    <row r="29" spans="2:16" ht="27" customHeight="1" x14ac:dyDescent="0.15">
      <c r="B29" s="141"/>
      <c r="C29" s="99">
        <f t="shared" si="5"/>
        <v>0</v>
      </c>
      <c r="D29" s="100"/>
      <c r="E29" s="101">
        <v>2500000</v>
      </c>
      <c r="F29" s="102"/>
      <c r="G29" s="103"/>
      <c r="H29" s="119"/>
      <c r="I29" s="107"/>
      <c r="J29" s="20"/>
      <c r="K29" s="114" t="s">
        <v>53</v>
      </c>
      <c r="L29" s="41"/>
      <c r="M29" s="41"/>
      <c r="N29" s="41"/>
      <c r="O29" s="41"/>
      <c r="P29" s="5"/>
    </row>
    <row r="30" spans="2:16" ht="27" customHeight="1" x14ac:dyDescent="0.15">
      <c r="B30" s="141"/>
      <c r="C30" s="99">
        <f t="shared" si="5"/>
        <v>0</v>
      </c>
      <c r="D30" s="100"/>
      <c r="E30" s="101">
        <v>2500000</v>
      </c>
      <c r="F30" s="102"/>
      <c r="G30" s="103"/>
      <c r="H30" s="119"/>
      <c r="I30" s="107"/>
      <c r="J30" s="20"/>
      <c r="K30" s="114" t="s">
        <v>53</v>
      </c>
      <c r="L30" s="41"/>
      <c r="M30" s="41"/>
      <c r="N30" s="41"/>
      <c r="O30" s="41"/>
      <c r="P30" s="5"/>
    </row>
    <row r="31" spans="2:16" ht="27" customHeight="1" x14ac:dyDescent="0.15">
      <c r="B31" s="141"/>
      <c r="C31" s="85">
        <f t="shared" ref="C31:C33" si="7">E31*F31*G31</f>
        <v>0</v>
      </c>
      <c r="D31" s="74"/>
      <c r="E31" s="11">
        <v>1800000</v>
      </c>
      <c r="F31" s="98"/>
      <c r="G31" s="96"/>
      <c r="H31" s="120"/>
      <c r="I31" s="108"/>
      <c r="J31" s="20"/>
      <c r="K31" s="115" t="s">
        <v>54</v>
      </c>
      <c r="L31" s="41"/>
      <c r="M31" s="41"/>
      <c r="N31" s="41"/>
      <c r="O31" s="41"/>
      <c r="P31" s="5"/>
    </row>
    <row r="32" spans="2:16" ht="27" customHeight="1" x14ac:dyDescent="0.15">
      <c r="B32" s="141"/>
      <c r="C32" s="85">
        <f t="shared" si="7"/>
        <v>0</v>
      </c>
      <c r="D32" s="74"/>
      <c r="E32" s="11">
        <v>1800000</v>
      </c>
      <c r="F32" s="98"/>
      <c r="G32" s="96"/>
      <c r="H32" s="120"/>
      <c r="I32" s="108"/>
      <c r="J32" s="20"/>
      <c r="K32" s="115" t="s">
        <v>54</v>
      </c>
      <c r="L32" s="41"/>
      <c r="M32" s="41"/>
      <c r="N32" s="41"/>
      <c r="O32" s="41"/>
      <c r="P32" s="5"/>
    </row>
    <row r="33" spans="2:16" ht="27" customHeight="1" x14ac:dyDescent="0.15">
      <c r="B33" s="141"/>
      <c r="C33" s="85">
        <f t="shared" si="7"/>
        <v>0</v>
      </c>
      <c r="D33" s="74"/>
      <c r="E33" s="11">
        <v>1800000</v>
      </c>
      <c r="F33" s="98"/>
      <c r="G33" s="96"/>
      <c r="H33" s="120"/>
      <c r="I33" s="108"/>
      <c r="J33" s="20"/>
      <c r="K33" s="115" t="s">
        <v>54</v>
      </c>
      <c r="L33" s="41"/>
      <c r="M33" s="41"/>
      <c r="N33" s="41"/>
      <c r="O33" s="41"/>
      <c r="P33" s="5"/>
    </row>
    <row r="34" spans="2:16" ht="27" customHeight="1" x14ac:dyDescent="0.15">
      <c r="B34" s="141"/>
      <c r="C34" s="85">
        <f t="shared" si="5"/>
        <v>0</v>
      </c>
      <c r="D34" s="74"/>
      <c r="E34" s="11">
        <v>1800000</v>
      </c>
      <c r="F34" s="98"/>
      <c r="G34" s="96"/>
      <c r="H34" s="120"/>
      <c r="I34" s="108"/>
      <c r="J34" s="20"/>
      <c r="K34" s="115" t="s">
        <v>54</v>
      </c>
      <c r="L34" s="41"/>
      <c r="M34" s="41"/>
      <c r="N34" s="41"/>
      <c r="O34" s="41"/>
      <c r="P34" s="5"/>
    </row>
    <row r="35" spans="2:16" ht="27" customHeight="1" x14ac:dyDescent="0.15">
      <c r="B35" s="141"/>
      <c r="C35" s="85">
        <f t="shared" si="5"/>
        <v>0</v>
      </c>
      <c r="D35" s="74"/>
      <c r="E35" s="11">
        <v>1800000</v>
      </c>
      <c r="F35" s="98"/>
      <c r="G35" s="96"/>
      <c r="H35" s="120"/>
      <c r="I35" s="108"/>
      <c r="J35" s="20"/>
      <c r="K35" s="115" t="s">
        <v>54</v>
      </c>
      <c r="L35" s="41"/>
      <c r="M35" s="41"/>
      <c r="N35" s="41"/>
      <c r="O35" s="41"/>
      <c r="P35" s="5"/>
    </row>
    <row r="36" spans="2:16" ht="27" customHeight="1" x14ac:dyDescent="0.15">
      <c r="B36" s="141"/>
      <c r="C36" s="85">
        <f t="shared" si="5"/>
        <v>0</v>
      </c>
      <c r="D36" s="74"/>
      <c r="E36" s="11">
        <v>1800000</v>
      </c>
      <c r="F36" s="98"/>
      <c r="G36" s="96"/>
      <c r="H36" s="120"/>
      <c r="I36" s="108"/>
      <c r="J36" s="20"/>
      <c r="K36" s="115" t="s">
        <v>54</v>
      </c>
      <c r="L36" s="41"/>
      <c r="M36" s="41"/>
      <c r="N36" s="41"/>
      <c r="O36" s="41"/>
      <c r="P36" s="5"/>
    </row>
    <row r="37" spans="2:16" ht="27" customHeight="1" x14ac:dyDescent="0.15">
      <c r="B37" s="141"/>
      <c r="C37" s="86">
        <f t="shared" si="5"/>
        <v>0</v>
      </c>
      <c r="D37" s="75"/>
      <c r="E37" s="38">
        <v>1000000</v>
      </c>
      <c r="F37" s="109"/>
      <c r="G37" s="110"/>
      <c r="H37" s="121"/>
      <c r="I37" s="111"/>
      <c r="J37" s="20"/>
      <c r="K37" s="116" t="s">
        <v>55</v>
      </c>
      <c r="L37" s="41"/>
      <c r="M37" s="41"/>
      <c r="N37" s="41"/>
      <c r="O37" s="41"/>
      <c r="P37" s="5"/>
    </row>
    <row r="38" spans="2:16" ht="27" customHeight="1" x14ac:dyDescent="0.15">
      <c r="B38" s="141"/>
      <c r="C38" s="86">
        <f t="shared" ref="C38" si="8">E38*F38*G38</f>
        <v>0</v>
      </c>
      <c r="D38" s="75"/>
      <c r="E38" s="38">
        <v>1000000</v>
      </c>
      <c r="F38" s="109"/>
      <c r="G38" s="110"/>
      <c r="H38" s="121"/>
      <c r="I38" s="111"/>
      <c r="J38" s="20"/>
      <c r="K38" s="116" t="s">
        <v>55</v>
      </c>
      <c r="L38" s="41"/>
      <c r="M38" s="41"/>
      <c r="N38" s="41"/>
      <c r="O38" s="41"/>
      <c r="P38" s="5"/>
    </row>
    <row r="39" spans="2:16" ht="27" customHeight="1" x14ac:dyDescent="0.15">
      <c r="B39" s="141"/>
      <c r="C39" s="86">
        <f t="shared" si="5"/>
        <v>0</v>
      </c>
      <c r="D39" s="75"/>
      <c r="E39" s="38">
        <v>1000000</v>
      </c>
      <c r="F39" s="109"/>
      <c r="G39" s="110"/>
      <c r="H39" s="121"/>
      <c r="I39" s="111"/>
      <c r="J39" s="20"/>
      <c r="K39" s="116" t="s">
        <v>55</v>
      </c>
      <c r="L39" s="41"/>
      <c r="M39" s="41"/>
      <c r="N39" s="41"/>
      <c r="O39" s="41"/>
      <c r="P39" s="5"/>
    </row>
    <row r="40" spans="2:16" ht="27" customHeight="1" x14ac:dyDescent="0.15">
      <c r="B40" s="141"/>
      <c r="C40" s="86">
        <f t="shared" ref="C40" si="9">E40*F40*G40</f>
        <v>0</v>
      </c>
      <c r="D40" s="75"/>
      <c r="E40" s="38">
        <v>1000000</v>
      </c>
      <c r="F40" s="109"/>
      <c r="G40" s="110"/>
      <c r="H40" s="121"/>
      <c r="I40" s="111"/>
      <c r="J40" s="20"/>
      <c r="K40" s="116" t="s">
        <v>55</v>
      </c>
      <c r="L40" s="41"/>
      <c r="M40" s="41"/>
      <c r="N40" s="41"/>
      <c r="O40" s="41"/>
      <c r="P40" s="5"/>
    </row>
    <row r="41" spans="2:16" ht="27" customHeight="1" x14ac:dyDescent="0.15">
      <c r="B41" s="141"/>
      <c r="C41" s="86">
        <f t="shared" si="5"/>
        <v>0</v>
      </c>
      <c r="D41" s="75"/>
      <c r="E41" s="38">
        <v>1000000</v>
      </c>
      <c r="F41" s="109"/>
      <c r="G41" s="110"/>
      <c r="H41" s="121"/>
      <c r="I41" s="111"/>
      <c r="J41" s="20"/>
      <c r="K41" s="116" t="s">
        <v>55</v>
      </c>
      <c r="L41" s="41"/>
      <c r="M41" s="41"/>
      <c r="N41" s="41"/>
      <c r="O41" s="41"/>
      <c r="P41" s="5"/>
    </row>
    <row r="42" spans="2:16" ht="27" customHeight="1" thickBot="1" x14ac:dyDescent="0.2">
      <c r="B42" s="142"/>
      <c r="C42" s="86">
        <f t="shared" si="5"/>
        <v>0</v>
      </c>
      <c r="D42" s="75"/>
      <c r="E42" s="38">
        <v>1000000</v>
      </c>
      <c r="F42" s="109"/>
      <c r="G42" s="110"/>
      <c r="H42" s="121"/>
      <c r="I42" s="122"/>
      <c r="J42" s="20"/>
      <c r="K42" s="116" t="s">
        <v>55</v>
      </c>
      <c r="L42" s="41"/>
      <c r="M42" s="41"/>
      <c r="N42" s="41"/>
      <c r="O42" s="41"/>
      <c r="P42" s="5"/>
    </row>
    <row r="43" spans="2:16" ht="27" customHeight="1" thickBot="1" x14ac:dyDescent="0.2">
      <c r="B43" s="3" t="s">
        <v>36</v>
      </c>
      <c r="C43" s="83">
        <f>SUM(C44:C59)</f>
        <v>0</v>
      </c>
      <c r="D43" s="71" t="s">
        <v>64</v>
      </c>
      <c r="E43" s="7" t="s">
        <v>3</v>
      </c>
      <c r="F43" s="7" t="s">
        <v>8</v>
      </c>
      <c r="G43" s="26"/>
      <c r="H43" s="27"/>
      <c r="I43" s="27"/>
      <c r="J43" s="20"/>
      <c r="K43" s="41"/>
      <c r="L43" s="41"/>
      <c r="M43" s="41"/>
      <c r="N43" s="41"/>
      <c r="O43" s="41"/>
      <c r="P43" s="5"/>
    </row>
    <row r="44" spans="2:16" ht="27" customHeight="1" x14ac:dyDescent="0.15">
      <c r="B44" s="140" t="s">
        <v>13</v>
      </c>
      <c r="C44" s="84">
        <f>E44*F44</f>
        <v>0</v>
      </c>
      <c r="D44" s="125"/>
      <c r="E44" s="10"/>
      <c r="F44" s="10"/>
      <c r="G44" s="9"/>
      <c r="H44" s="29"/>
      <c r="I44" s="29"/>
      <c r="J44" s="20"/>
      <c r="K44" s="41"/>
      <c r="L44" s="41"/>
      <c r="M44" s="41"/>
      <c r="N44" s="41"/>
      <c r="O44" s="41"/>
      <c r="P44" s="5"/>
    </row>
    <row r="45" spans="2:16" ht="27" customHeight="1" x14ac:dyDescent="0.15">
      <c r="B45" s="141"/>
      <c r="C45" s="84">
        <f t="shared" ref="C45:C120" si="10">E45*F45</f>
        <v>0</v>
      </c>
      <c r="D45" s="125"/>
      <c r="E45" s="10"/>
      <c r="F45" s="10"/>
      <c r="G45" s="9"/>
      <c r="H45" s="29"/>
      <c r="I45" s="29"/>
      <c r="J45" s="20"/>
      <c r="K45" s="41"/>
      <c r="L45" s="41"/>
      <c r="M45" s="41"/>
      <c r="N45" s="41"/>
      <c r="O45" s="41"/>
      <c r="P45" s="5"/>
    </row>
    <row r="46" spans="2:16" ht="27" customHeight="1" x14ac:dyDescent="0.15">
      <c r="B46" s="141"/>
      <c r="C46" s="84">
        <f t="shared" si="10"/>
        <v>0</v>
      </c>
      <c r="D46" s="125"/>
      <c r="E46" s="10"/>
      <c r="F46" s="10"/>
      <c r="G46" s="9"/>
      <c r="H46" s="29"/>
      <c r="I46" s="29"/>
      <c r="J46" s="20"/>
      <c r="L46" s="1"/>
      <c r="M46" s="1"/>
      <c r="N46" s="1"/>
      <c r="P46" s="5"/>
    </row>
    <row r="47" spans="2:16" ht="27" customHeight="1" x14ac:dyDescent="0.15">
      <c r="B47" s="142"/>
      <c r="C47" s="84">
        <f t="shared" si="10"/>
        <v>0</v>
      </c>
      <c r="D47" s="125"/>
      <c r="E47" s="10"/>
      <c r="F47" s="10"/>
      <c r="G47" s="9"/>
      <c r="H47" s="29"/>
      <c r="I47" s="29"/>
      <c r="J47" s="20"/>
      <c r="L47" s="1"/>
      <c r="M47" s="1"/>
      <c r="N47" s="1"/>
      <c r="P47" s="5"/>
    </row>
    <row r="48" spans="2:16" ht="27" customHeight="1" x14ac:dyDescent="0.15">
      <c r="B48" s="140" t="s">
        <v>14</v>
      </c>
      <c r="C48" s="84">
        <f>E48*F48</f>
        <v>0</v>
      </c>
      <c r="D48" s="125"/>
      <c r="E48" s="10"/>
      <c r="F48" s="10"/>
      <c r="G48" s="9"/>
      <c r="H48" s="29"/>
      <c r="I48" s="29"/>
      <c r="J48" s="20"/>
      <c r="L48" s="1"/>
      <c r="M48" s="1"/>
      <c r="N48" s="1"/>
      <c r="P48" s="5"/>
    </row>
    <row r="49" spans="2:16" ht="27" customHeight="1" x14ac:dyDescent="0.15">
      <c r="B49" s="141"/>
      <c r="C49" s="84">
        <f t="shared" ref="C49:C51" si="11">E49*F49</f>
        <v>0</v>
      </c>
      <c r="D49" s="125"/>
      <c r="E49" s="10"/>
      <c r="F49" s="10"/>
      <c r="G49" s="9"/>
      <c r="H49" s="29"/>
      <c r="I49" s="29"/>
      <c r="J49" s="20"/>
      <c r="L49" s="1"/>
      <c r="M49" s="1"/>
      <c r="N49" s="1"/>
      <c r="P49" s="5"/>
    </row>
    <row r="50" spans="2:16" ht="27" customHeight="1" x14ac:dyDescent="0.15">
      <c r="B50" s="141"/>
      <c r="C50" s="84">
        <f t="shared" si="11"/>
        <v>0</v>
      </c>
      <c r="D50" s="125"/>
      <c r="E50" s="10"/>
      <c r="F50" s="10"/>
      <c r="G50" s="9"/>
      <c r="H50" s="29"/>
      <c r="I50" s="29"/>
      <c r="J50" s="20"/>
      <c r="L50" s="1"/>
      <c r="M50" s="1"/>
      <c r="N50" s="1"/>
      <c r="P50" s="5"/>
    </row>
    <row r="51" spans="2:16" ht="27" customHeight="1" x14ac:dyDescent="0.15">
      <c r="B51" s="142"/>
      <c r="C51" s="84">
        <f t="shared" si="11"/>
        <v>0</v>
      </c>
      <c r="D51" s="125"/>
      <c r="E51" s="10"/>
      <c r="F51" s="10"/>
      <c r="G51" s="9"/>
      <c r="H51" s="29"/>
      <c r="I51" s="29"/>
      <c r="J51" s="20"/>
      <c r="L51" s="1"/>
      <c r="M51" s="1"/>
      <c r="N51" s="1"/>
      <c r="P51" s="5"/>
    </row>
    <row r="52" spans="2:16" ht="27" customHeight="1" x14ac:dyDescent="0.15">
      <c r="B52" s="140" t="s">
        <v>16</v>
      </c>
      <c r="C52" s="84">
        <f>E52*F52</f>
        <v>0</v>
      </c>
      <c r="D52" s="125"/>
      <c r="E52" s="10"/>
      <c r="F52" s="10"/>
      <c r="G52" s="9"/>
      <c r="H52" s="29"/>
      <c r="I52" s="29"/>
      <c r="J52" s="20"/>
      <c r="L52" s="1"/>
      <c r="M52" s="1"/>
      <c r="N52" s="1"/>
      <c r="P52" s="5"/>
    </row>
    <row r="53" spans="2:16" ht="27" customHeight="1" x14ac:dyDescent="0.15">
      <c r="B53" s="141"/>
      <c r="C53" s="84">
        <f t="shared" ref="C53:C55" si="12">E53*F53</f>
        <v>0</v>
      </c>
      <c r="D53" s="125"/>
      <c r="E53" s="10"/>
      <c r="F53" s="10"/>
      <c r="G53" s="9"/>
      <c r="H53" s="29"/>
      <c r="I53" s="29"/>
      <c r="J53" s="20"/>
      <c r="L53" s="1"/>
      <c r="M53" s="1"/>
      <c r="N53" s="1"/>
      <c r="P53" s="5"/>
    </row>
    <row r="54" spans="2:16" ht="27" customHeight="1" x14ac:dyDescent="0.15">
      <c r="B54" s="141"/>
      <c r="C54" s="84">
        <f t="shared" si="12"/>
        <v>0</v>
      </c>
      <c r="D54" s="125"/>
      <c r="E54" s="10"/>
      <c r="F54" s="10"/>
      <c r="G54" s="9"/>
      <c r="H54" s="29"/>
      <c r="I54" s="29"/>
      <c r="J54" s="20"/>
      <c r="L54" s="1"/>
      <c r="M54" s="1"/>
      <c r="N54" s="1"/>
      <c r="P54" s="5"/>
    </row>
    <row r="55" spans="2:16" ht="27" customHeight="1" x14ac:dyDescent="0.15">
      <c r="B55" s="142"/>
      <c r="C55" s="84">
        <f t="shared" si="12"/>
        <v>0</v>
      </c>
      <c r="D55" s="125"/>
      <c r="E55" s="10"/>
      <c r="F55" s="10"/>
      <c r="G55" s="9"/>
      <c r="H55" s="29"/>
      <c r="I55" s="29"/>
      <c r="J55" s="20"/>
      <c r="L55" s="1"/>
      <c r="M55" s="1"/>
      <c r="N55" s="1"/>
      <c r="P55" s="5"/>
    </row>
    <row r="56" spans="2:16" ht="27" customHeight="1" x14ac:dyDescent="0.15">
      <c r="B56" s="140" t="s">
        <v>15</v>
      </c>
      <c r="C56" s="84">
        <f t="shared" si="10"/>
        <v>0</v>
      </c>
      <c r="D56" s="125"/>
      <c r="E56" s="10"/>
      <c r="F56" s="10"/>
      <c r="G56" s="9"/>
      <c r="H56" s="29"/>
      <c r="I56" s="29"/>
      <c r="J56" s="20"/>
      <c r="K56" s="6"/>
      <c r="L56" s="6"/>
      <c r="M56" s="6"/>
      <c r="N56" s="6"/>
      <c r="O56" s="6"/>
      <c r="P56" s="6"/>
    </row>
    <row r="57" spans="2:16" ht="27" customHeight="1" x14ac:dyDescent="0.15">
      <c r="B57" s="141"/>
      <c r="C57" s="84">
        <f t="shared" si="10"/>
        <v>0</v>
      </c>
      <c r="D57" s="125"/>
      <c r="E57" s="10"/>
      <c r="F57" s="10"/>
      <c r="G57" s="9"/>
      <c r="H57" s="29"/>
      <c r="I57" s="29"/>
      <c r="J57" s="20"/>
      <c r="K57" s="6"/>
      <c r="L57" s="6"/>
      <c r="M57" s="6"/>
      <c r="N57" s="6"/>
      <c r="O57" s="6"/>
      <c r="P57" s="6"/>
    </row>
    <row r="58" spans="2:16" ht="27" customHeight="1" x14ac:dyDescent="0.15">
      <c r="B58" s="141"/>
      <c r="C58" s="84">
        <f t="shared" si="10"/>
        <v>0</v>
      </c>
      <c r="D58" s="125"/>
      <c r="E58" s="10"/>
      <c r="F58" s="10"/>
      <c r="G58" s="9"/>
      <c r="H58" s="29"/>
      <c r="I58" s="29"/>
      <c r="J58" s="20"/>
      <c r="K58" s="6"/>
      <c r="L58" s="6"/>
      <c r="M58" s="6"/>
      <c r="N58" s="6"/>
      <c r="O58" s="6"/>
      <c r="P58" s="6"/>
    </row>
    <row r="59" spans="2:16" ht="27" customHeight="1" thickBot="1" x14ac:dyDescent="0.2">
      <c r="B59" s="142"/>
      <c r="C59" s="84">
        <f t="shared" si="10"/>
        <v>0</v>
      </c>
      <c r="D59" s="125"/>
      <c r="E59" s="10"/>
      <c r="F59" s="10"/>
      <c r="G59" s="9"/>
      <c r="H59" s="29"/>
      <c r="I59" s="29"/>
      <c r="J59" s="20"/>
      <c r="K59" s="34"/>
      <c r="L59" s="34"/>
      <c r="M59" s="6"/>
      <c r="N59" s="6"/>
      <c r="O59" s="6"/>
      <c r="P59" s="6"/>
    </row>
    <row r="60" spans="2:16" ht="27" customHeight="1" thickBot="1" x14ac:dyDescent="0.2">
      <c r="B60" s="3" t="s">
        <v>11</v>
      </c>
      <c r="C60" s="83">
        <f>SUM(C61:C72)</f>
        <v>0</v>
      </c>
      <c r="D60" s="71" t="s">
        <v>64</v>
      </c>
      <c r="E60" s="7" t="s">
        <v>3</v>
      </c>
      <c r="F60" s="7" t="s">
        <v>8</v>
      </c>
      <c r="G60" s="26"/>
      <c r="H60" s="27"/>
      <c r="I60" s="27"/>
      <c r="J60" s="20"/>
      <c r="L60" s="1"/>
      <c r="M60" s="1"/>
      <c r="N60" s="1"/>
      <c r="P60" s="5"/>
    </row>
    <row r="61" spans="2:16" ht="27" customHeight="1" x14ac:dyDescent="0.15">
      <c r="B61" s="140" t="s">
        <v>17</v>
      </c>
      <c r="C61" s="84">
        <f>E61*F61</f>
        <v>0</v>
      </c>
      <c r="D61" s="125"/>
      <c r="E61" s="10"/>
      <c r="F61" s="10"/>
      <c r="G61" s="9"/>
      <c r="H61" s="29"/>
      <c r="I61" s="29"/>
      <c r="J61" s="20"/>
      <c r="L61" s="1"/>
      <c r="M61" s="1"/>
      <c r="N61" s="1"/>
      <c r="P61" s="5"/>
    </row>
    <row r="62" spans="2:16" ht="27" customHeight="1" x14ac:dyDescent="0.15">
      <c r="B62" s="141"/>
      <c r="C62" s="84">
        <f t="shared" ref="C62:C64" si="13">E62*F62</f>
        <v>0</v>
      </c>
      <c r="D62" s="125"/>
      <c r="E62" s="10"/>
      <c r="F62" s="10"/>
      <c r="G62" s="9"/>
      <c r="H62" s="29"/>
      <c r="I62" s="29"/>
      <c r="J62" s="20"/>
      <c r="L62" s="1"/>
      <c r="M62" s="1"/>
      <c r="N62" s="1"/>
      <c r="P62" s="5"/>
    </row>
    <row r="63" spans="2:16" ht="27" customHeight="1" x14ac:dyDescent="0.15">
      <c r="B63" s="141"/>
      <c r="C63" s="84">
        <f t="shared" si="13"/>
        <v>0</v>
      </c>
      <c r="D63" s="125"/>
      <c r="E63" s="10"/>
      <c r="F63" s="10"/>
      <c r="G63" s="9"/>
      <c r="H63" s="29"/>
      <c r="I63" s="29"/>
      <c r="J63" s="20"/>
      <c r="L63" s="1"/>
      <c r="M63" s="1"/>
      <c r="N63" s="1"/>
      <c r="P63" s="5"/>
    </row>
    <row r="64" spans="2:16" ht="27" customHeight="1" x14ac:dyDescent="0.15">
      <c r="B64" s="142"/>
      <c r="C64" s="84">
        <f t="shared" si="13"/>
        <v>0</v>
      </c>
      <c r="D64" s="125"/>
      <c r="E64" s="10"/>
      <c r="F64" s="10"/>
      <c r="G64" s="9"/>
      <c r="H64" s="29"/>
      <c r="I64" s="29"/>
      <c r="J64" s="20"/>
      <c r="L64" s="1"/>
      <c r="M64" s="1"/>
      <c r="N64" s="1"/>
      <c r="P64" s="5"/>
    </row>
    <row r="65" spans="2:16" ht="27" customHeight="1" x14ac:dyDescent="0.15">
      <c r="B65" s="140" t="s">
        <v>18</v>
      </c>
      <c r="C65" s="84">
        <f>E65*F65</f>
        <v>0</v>
      </c>
      <c r="D65" s="125"/>
      <c r="E65" s="10"/>
      <c r="F65" s="10"/>
      <c r="G65" s="9"/>
      <c r="H65" s="29"/>
      <c r="I65" s="29"/>
      <c r="J65" s="20"/>
      <c r="L65" s="1"/>
      <c r="M65" s="1"/>
      <c r="N65" s="1"/>
      <c r="P65" s="5"/>
    </row>
    <row r="66" spans="2:16" ht="27" customHeight="1" x14ac:dyDescent="0.15">
      <c r="B66" s="141"/>
      <c r="C66" s="84">
        <f t="shared" ref="C66:C68" si="14">E66*F66</f>
        <v>0</v>
      </c>
      <c r="D66" s="125"/>
      <c r="E66" s="10"/>
      <c r="F66" s="10"/>
      <c r="G66" s="9"/>
      <c r="H66" s="29"/>
      <c r="I66" s="29"/>
      <c r="J66" s="20"/>
      <c r="L66" s="1"/>
      <c r="M66" s="1"/>
      <c r="N66" s="1"/>
      <c r="P66" s="5"/>
    </row>
    <row r="67" spans="2:16" ht="27" customHeight="1" x14ac:dyDescent="0.15">
      <c r="B67" s="141"/>
      <c r="C67" s="84">
        <f t="shared" si="14"/>
        <v>0</v>
      </c>
      <c r="D67" s="125"/>
      <c r="E67" s="10"/>
      <c r="F67" s="10"/>
      <c r="G67" s="9"/>
      <c r="H67" s="29"/>
      <c r="I67" s="29"/>
      <c r="J67" s="20"/>
      <c r="L67" s="1"/>
      <c r="M67" s="1"/>
      <c r="N67" s="1"/>
      <c r="P67" s="5"/>
    </row>
    <row r="68" spans="2:16" ht="27" customHeight="1" x14ac:dyDescent="0.15">
      <c r="B68" s="142"/>
      <c r="C68" s="84">
        <f t="shared" si="14"/>
        <v>0</v>
      </c>
      <c r="D68" s="125"/>
      <c r="E68" s="10"/>
      <c r="F68" s="10"/>
      <c r="G68" s="9"/>
      <c r="H68" s="29"/>
      <c r="I68" s="29"/>
      <c r="J68" s="20"/>
      <c r="L68" s="1"/>
      <c r="M68" s="1"/>
      <c r="N68" s="1"/>
      <c r="P68" s="5"/>
    </row>
    <row r="69" spans="2:16" ht="27" customHeight="1" x14ac:dyDescent="0.15">
      <c r="B69" s="140" t="s">
        <v>19</v>
      </c>
      <c r="C69" s="84">
        <f>E69*F69</f>
        <v>0</v>
      </c>
      <c r="D69" s="125"/>
      <c r="E69" s="10"/>
      <c r="F69" s="10"/>
      <c r="G69" s="9"/>
      <c r="H69" s="29"/>
      <c r="I69" s="29"/>
      <c r="J69" s="20"/>
      <c r="L69" s="1"/>
      <c r="M69" s="1"/>
      <c r="N69" s="1"/>
      <c r="P69" s="5"/>
    </row>
    <row r="70" spans="2:16" ht="27" customHeight="1" x14ac:dyDescent="0.15">
      <c r="B70" s="141"/>
      <c r="C70" s="84">
        <f t="shared" ref="C70:C72" si="15">E70*F70</f>
        <v>0</v>
      </c>
      <c r="D70" s="125"/>
      <c r="E70" s="10"/>
      <c r="F70" s="10"/>
      <c r="G70" s="9"/>
      <c r="H70" s="29"/>
      <c r="I70" s="29"/>
      <c r="J70" s="20"/>
      <c r="L70" s="1"/>
      <c r="M70" s="1"/>
      <c r="N70" s="1"/>
      <c r="P70" s="5"/>
    </row>
    <row r="71" spans="2:16" ht="27" customHeight="1" x14ac:dyDescent="0.15">
      <c r="B71" s="141"/>
      <c r="C71" s="84">
        <f t="shared" si="15"/>
        <v>0</v>
      </c>
      <c r="D71" s="125"/>
      <c r="E71" s="10"/>
      <c r="F71" s="10"/>
      <c r="G71" s="9"/>
      <c r="H71" s="29"/>
      <c r="I71" s="29"/>
      <c r="J71" s="20"/>
      <c r="L71" s="1"/>
      <c r="M71" s="1"/>
      <c r="N71" s="1"/>
      <c r="P71" s="5"/>
    </row>
    <row r="72" spans="2:16" ht="27" customHeight="1" thickBot="1" x14ac:dyDescent="0.2">
      <c r="B72" s="142"/>
      <c r="C72" s="84">
        <f t="shared" si="15"/>
        <v>0</v>
      </c>
      <c r="D72" s="125"/>
      <c r="E72" s="10"/>
      <c r="F72" s="10"/>
      <c r="G72" s="9"/>
      <c r="H72" s="29"/>
      <c r="I72" s="29"/>
      <c r="J72" s="20"/>
      <c r="L72" s="1"/>
      <c r="M72" s="1"/>
      <c r="N72" s="1"/>
      <c r="P72" s="5"/>
    </row>
    <row r="73" spans="2:16" ht="27" customHeight="1" thickBot="1" x14ac:dyDescent="0.2">
      <c r="B73" s="3" t="s">
        <v>37</v>
      </c>
      <c r="C73" s="87">
        <f>SUM(C74:C114)</f>
        <v>0</v>
      </c>
      <c r="D73" s="7" t="s">
        <v>64</v>
      </c>
      <c r="E73" s="7" t="s">
        <v>3</v>
      </c>
      <c r="F73" s="7" t="s">
        <v>8</v>
      </c>
      <c r="G73" s="26"/>
      <c r="H73" s="27"/>
      <c r="I73" s="27"/>
      <c r="J73" s="20"/>
      <c r="K73" s="34"/>
      <c r="L73" s="34"/>
      <c r="M73" s="34"/>
      <c r="N73" s="34"/>
      <c r="O73" s="6"/>
      <c r="P73" s="6"/>
    </row>
    <row r="74" spans="2:16" ht="27" customHeight="1" x14ac:dyDescent="0.15">
      <c r="B74" s="140" t="s">
        <v>20</v>
      </c>
      <c r="C74" s="84">
        <f t="shared" si="10"/>
        <v>0</v>
      </c>
      <c r="D74" s="126"/>
      <c r="E74" s="17"/>
      <c r="F74" s="17"/>
      <c r="G74" s="14"/>
      <c r="H74" s="29"/>
      <c r="I74" s="29"/>
      <c r="J74" s="20"/>
      <c r="K74" s="6"/>
      <c r="L74" s="6"/>
      <c r="M74" s="6"/>
      <c r="N74" s="6"/>
      <c r="O74" s="6"/>
      <c r="P74" s="6"/>
    </row>
    <row r="75" spans="2:16" ht="27" customHeight="1" x14ac:dyDescent="0.15">
      <c r="B75" s="141"/>
      <c r="C75" s="84">
        <f t="shared" si="10"/>
        <v>0</v>
      </c>
      <c r="D75" s="126"/>
      <c r="E75" s="17"/>
      <c r="F75" s="17"/>
      <c r="G75" s="14"/>
      <c r="H75" s="29"/>
      <c r="I75" s="29"/>
      <c r="J75" s="20"/>
      <c r="K75" s="6"/>
      <c r="L75" s="6"/>
      <c r="M75" s="6"/>
      <c r="N75" s="6"/>
      <c r="O75" s="6"/>
      <c r="P75" s="6"/>
    </row>
    <row r="76" spans="2:16" ht="27" customHeight="1" x14ac:dyDescent="0.15">
      <c r="B76" s="141"/>
      <c r="C76" s="84">
        <f t="shared" si="10"/>
        <v>0</v>
      </c>
      <c r="D76" s="126"/>
      <c r="E76" s="17"/>
      <c r="F76" s="17"/>
      <c r="G76" s="14"/>
      <c r="H76" s="29"/>
      <c r="I76" s="29"/>
      <c r="J76" s="20"/>
      <c r="K76" s="6"/>
      <c r="L76" s="6"/>
      <c r="M76" s="6"/>
      <c r="N76" s="6"/>
      <c r="O76" s="6"/>
      <c r="P76" s="6"/>
    </row>
    <row r="77" spans="2:16" ht="27" customHeight="1" x14ac:dyDescent="0.15">
      <c r="B77" s="142"/>
      <c r="C77" s="84">
        <f t="shared" ref="C77" si="16">E77*F77</f>
        <v>0</v>
      </c>
      <c r="D77" s="126"/>
      <c r="E77" s="17"/>
      <c r="F77" s="17"/>
      <c r="G77" s="14"/>
      <c r="H77" s="29"/>
      <c r="I77" s="29"/>
      <c r="J77" s="20"/>
      <c r="K77" s="34"/>
      <c r="L77" s="34"/>
      <c r="M77" s="34"/>
      <c r="N77" s="6"/>
      <c r="O77" s="6"/>
      <c r="P77" s="6"/>
    </row>
    <row r="78" spans="2:16" ht="27" customHeight="1" x14ac:dyDescent="0.15">
      <c r="B78" s="140" t="s">
        <v>21</v>
      </c>
      <c r="C78" s="84">
        <f t="shared" si="10"/>
        <v>0</v>
      </c>
      <c r="D78" s="126"/>
      <c r="E78" s="17"/>
      <c r="F78" s="17"/>
      <c r="G78" s="14"/>
      <c r="H78" s="29"/>
      <c r="I78" s="29"/>
      <c r="J78" s="20"/>
      <c r="K78" s="34"/>
      <c r="L78" s="34"/>
      <c r="M78" s="35"/>
      <c r="N78" s="6"/>
      <c r="O78" s="6"/>
      <c r="P78" s="6"/>
    </row>
    <row r="79" spans="2:16" ht="27" customHeight="1" x14ac:dyDescent="0.15">
      <c r="B79" s="141"/>
      <c r="C79" s="84">
        <f t="shared" ref="C79" si="17">E79*F79</f>
        <v>0</v>
      </c>
      <c r="D79" s="126"/>
      <c r="E79" s="17"/>
      <c r="F79" s="17"/>
      <c r="G79" s="14"/>
      <c r="H79" s="29"/>
      <c r="I79" s="29"/>
      <c r="J79" s="20"/>
      <c r="K79" s="34"/>
      <c r="L79" s="36"/>
      <c r="M79" s="22"/>
      <c r="N79" s="6"/>
      <c r="O79" s="6"/>
      <c r="P79" s="6"/>
    </row>
    <row r="80" spans="2:16" ht="27" customHeight="1" x14ac:dyDescent="0.15">
      <c r="B80" s="141"/>
      <c r="C80" s="84">
        <f t="shared" si="10"/>
        <v>0</v>
      </c>
      <c r="D80" s="126"/>
      <c r="E80" s="17"/>
      <c r="F80" s="17"/>
      <c r="G80" s="14"/>
      <c r="H80" s="29"/>
      <c r="I80" s="29"/>
      <c r="J80" s="20"/>
      <c r="K80" s="34"/>
      <c r="L80" s="34"/>
      <c r="M80" s="34"/>
      <c r="N80" s="6"/>
      <c r="O80" s="6"/>
      <c r="P80" s="6"/>
    </row>
    <row r="81" spans="2:16" ht="27" customHeight="1" x14ac:dyDescent="0.15">
      <c r="B81" s="142"/>
      <c r="C81" s="84">
        <f t="shared" ref="C81:C113" si="18">E81*F81</f>
        <v>0</v>
      </c>
      <c r="D81" s="126"/>
      <c r="E81" s="17"/>
      <c r="F81" s="17"/>
      <c r="G81" s="14"/>
      <c r="H81" s="29"/>
      <c r="I81" s="29"/>
      <c r="J81" s="20"/>
      <c r="K81" s="34"/>
      <c r="L81" s="34"/>
      <c r="M81" s="34"/>
      <c r="N81" s="6"/>
      <c r="O81" s="6"/>
      <c r="P81" s="6"/>
    </row>
    <row r="82" spans="2:16" ht="27" customHeight="1" x14ac:dyDescent="0.15">
      <c r="B82" s="140" t="s">
        <v>22</v>
      </c>
      <c r="C82" s="84">
        <f t="shared" ref="C82:C88" si="19">E82*F82</f>
        <v>0</v>
      </c>
      <c r="D82" s="126"/>
      <c r="E82" s="17"/>
      <c r="F82" s="17"/>
      <c r="G82" s="14"/>
      <c r="H82" s="29"/>
      <c r="I82" s="29"/>
      <c r="J82" s="20"/>
      <c r="K82" s="6"/>
      <c r="L82" s="6"/>
      <c r="M82" s="6"/>
      <c r="N82" s="6"/>
      <c r="O82" s="6"/>
      <c r="P82" s="6"/>
    </row>
    <row r="83" spans="2:16" ht="27" customHeight="1" x14ac:dyDescent="0.15">
      <c r="B83" s="141"/>
      <c r="C83" s="84">
        <f t="shared" si="19"/>
        <v>0</v>
      </c>
      <c r="D83" s="126"/>
      <c r="E83" s="17"/>
      <c r="F83" s="17"/>
      <c r="G83" s="14"/>
      <c r="H83" s="29"/>
      <c r="I83" s="29"/>
      <c r="J83" s="20"/>
      <c r="K83" s="6"/>
      <c r="L83" s="6"/>
      <c r="M83" s="6"/>
      <c r="N83" s="6"/>
      <c r="O83" s="6"/>
      <c r="P83" s="6"/>
    </row>
    <row r="84" spans="2:16" ht="27" customHeight="1" x14ac:dyDescent="0.15">
      <c r="B84" s="141"/>
      <c r="C84" s="84">
        <f t="shared" si="19"/>
        <v>0</v>
      </c>
      <c r="D84" s="126"/>
      <c r="E84" s="17"/>
      <c r="F84" s="17"/>
      <c r="G84" s="14"/>
      <c r="H84" s="29"/>
      <c r="I84" s="29"/>
      <c r="J84" s="20"/>
      <c r="K84" s="34"/>
      <c r="L84" s="34"/>
      <c r="M84" s="34"/>
      <c r="N84" s="6"/>
      <c r="O84" s="6"/>
      <c r="P84" s="6"/>
    </row>
    <row r="85" spans="2:16" ht="27" customHeight="1" x14ac:dyDescent="0.15">
      <c r="B85" s="142"/>
      <c r="C85" s="84">
        <f t="shared" si="19"/>
        <v>0</v>
      </c>
      <c r="D85" s="126"/>
      <c r="E85" s="17"/>
      <c r="F85" s="17"/>
      <c r="G85" s="14"/>
      <c r="H85" s="29"/>
      <c r="I85" s="29"/>
      <c r="J85" s="20"/>
      <c r="K85" s="34"/>
      <c r="L85" s="34"/>
      <c r="M85" s="35"/>
      <c r="N85" s="6"/>
      <c r="O85" s="6"/>
      <c r="P85" s="6"/>
    </row>
    <row r="86" spans="2:16" ht="27" customHeight="1" x14ac:dyDescent="0.15">
      <c r="B86" s="140" t="s">
        <v>23</v>
      </c>
      <c r="C86" s="84">
        <f t="shared" si="19"/>
        <v>0</v>
      </c>
      <c r="D86" s="126"/>
      <c r="E86" s="17"/>
      <c r="F86" s="17"/>
      <c r="G86" s="14"/>
      <c r="H86" s="29"/>
      <c r="I86" s="29"/>
      <c r="J86" s="20"/>
      <c r="K86" s="34"/>
      <c r="L86" s="36"/>
      <c r="M86" s="22"/>
      <c r="N86" s="6"/>
      <c r="O86" s="6"/>
      <c r="P86" s="6"/>
    </row>
    <row r="87" spans="2:16" ht="27" customHeight="1" x14ac:dyDescent="0.15">
      <c r="B87" s="141"/>
      <c r="C87" s="84">
        <f t="shared" si="19"/>
        <v>0</v>
      </c>
      <c r="D87" s="126"/>
      <c r="E87" s="17"/>
      <c r="F87" s="17"/>
      <c r="G87" s="14"/>
      <c r="H87" s="29"/>
      <c r="I87" s="29"/>
      <c r="J87" s="20"/>
      <c r="K87" s="34"/>
      <c r="L87" s="34"/>
      <c r="M87" s="34"/>
      <c r="N87" s="6"/>
      <c r="O87" s="6"/>
      <c r="P87" s="6"/>
    </row>
    <row r="88" spans="2:16" ht="27" customHeight="1" x14ac:dyDescent="0.15">
      <c r="B88" s="141"/>
      <c r="C88" s="84">
        <f t="shared" si="19"/>
        <v>0</v>
      </c>
      <c r="D88" s="126"/>
      <c r="E88" s="17"/>
      <c r="F88" s="17"/>
      <c r="G88" s="14"/>
      <c r="H88" s="29"/>
      <c r="I88" s="29"/>
      <c r="J88" s="20"/>
      <c r="K88" s="34"/>
      <c r="L88" s="34"/>
      <c r="M88" s="34"/>
      <c r="N88" s="6"/>
      <c r="O88" s="6"/>
      <c r="P88" s="6"/>
    </row>
    <row r="89" spans="2:16" ht="27" customHeight="1" x14ac:dyDescent="0.15">
      <c r="B89" s="142"/>
      <c r="C89" s="84">
        <f t="shared" si="18"/>
        <v>0</v>
      </c>
      <c r="D89" s="126"/>
      <c r="E89" s="17"/>
      <c r="F89" s="17"/>
      <c r="G89" s="14"/>
      <c r="H89" s="29"/>
      <c r="I89" s="29"/>
      <c r="J89" s="20"/>
      <c r="K89" s="34"/>
      <c r="L89" s="34"/>
      <c r="M89" s="34"/>
      <c r="N89" s="6"/>
      <c r="O89" s="6"/>
      <c r="P89" s="6"/>
    </row>
    <row r="90" spans="2:16" ht="27" customHeight="1" x14ac:dyDescent="0.15">
      <c r="B90" s="140" t="s">
        <v>24</v>
      </c>
      <c r="C90" s="84">
        <f t="shared" si="18"/>
        <v>0</v>
      </c>
      <c r="D90" s="126"/>
      <c r="E90" s="17"/>
      <c r="F90" s="17"/>
      <c r="G90" s="14"/>
      <c r="H90" s="29"/>
      <c r="I90" s="29"/>
      <c r="J90" s="20"/>
      <c r="K90" s="34"/>
      <c r="L90" s="34"/>
      <c r="M90" s="34"/>
      <c r="N90" s="6"/>
      <c r="O90" s="6"/>
      <c r="P90" s="6"/>
    </row>
    <row r="91" spans="2:16" ht="27" customHeight="1" x14ac:dyDescent="0.15">
      <c r="B91" s="141"/>
      <c r="C91" s="84">
        <f t="shared" si="18"/>
        <v>0</v>
      </c>
      <c r="D91" s="126"/>
      <c r="E91" s="17"/>
      <c r="F91" s="17"/>
      <c r="G91" s="14"/>
      <c r="H91" s="29"/>
      <c r="I91" s="29"/>
      <c r="J91" s="20"/>
      <c r="K91" s="34"/>
      <c r="L91" s="34"/>
      <c r="M91" s="34"/>
      <c r="N91" s="6"/>
      <c r="O91" s="6"/>
      <c r="P91" s="6"/>
    </row>
    <row r="92" spans="2:16" ht="27" customHeight="1" x14ac:dyDescent="0.15">
      <c r="B92" s="141"/>
      <c r="C92" s="84">
        <f t="shared" si="18"/>
        <v>0</v>
      </c>
      <c r="D92" s="126"/>
      <c r="E92" s="17"/>
      <c r="F92" s="17"/>
      <c r="G92" s="14"/>
      <c r="H92" s="29"/>
      <c r="I92" s="29"/>
      <c r="J92" s="20"/>
      <c r="K92" s="34"/>
      <c r="L92" s="34"/>
      <c r="M92" s="35"/>
      <c r="N92" s="6"/>
      <c r="O92" s="6"/>
      <c r="P92" s="6"/>
    </row>
    <row r="93" spans="2:16" ht="27" customHeight="1" x14ac:dyDescent="0.15">
      <c r="B93" s="142"/>
      <c r="C93" s="84">
        <f t="shared" si="18"/>
        <v>0</v>
      </c>
      <c r="D93" s="126"/>
      <c r="E93" s="17"/>
      <c r="F93" s="17"/>
      <c r="G93" s="14"/>
      <c r="H93" s="29"/>
      <c r="I93" s="29"/>
      <c r="J93" s="20"/>
      <c r="K93" s="34"/>
      <c r="L93" s="36"/>
      <c r="M93" s="22"/>
      <c r="N93" s="6"/>
      <c r="O93" s="6"/>
      <c r="P93" s="6"/>
    </row>
    <row r="94" spans="2:16" ht="27" customHeight="1" x14ac:dyDescent="0.15">
      <c r="B94" s="140" t="s">
        <v>25</v>
      </c>
      <c r="C94" s="84">
        <f t="shared" si="18"/>
        <v>0</v>
      </c>
      <c r="D94" s="126"/>
      <c r="E94" s="17"/>
      <c r="F94" s="17"/>
      <c r="G94" s="14"/>
      <c r="H94" s="29"/>
      <c r="I94" s="29"/>
      <c r="J94" s="20"/>
      <c r="K94" s="34"/>
      <c r="L94" s="36"/>
      <c r="M94" s="22"/>
      <c r="N94" s="6"/>
      <c r="O94" s="6"/>
      <c r="P94" s="6"/>
    </row>
    <row r="95" spans="2:16" ht="27" customHeight="1" x14ac:dyDescent="0.15">
      <c r="B95" s="141"/>
      <c r="C95" s="84">
        <f t="shared" si="18"/>
        <v>0</v>
      </c>
      <c r="D95" s="126"/>
      <c r="E95" s="17"/>
      <c r="F95" s="17"/>
      <c r="G95" s="14"/>
      <c r="H95" s="29"/>
      <c r="I95" s="29"/>
      <c r="J95" s="20"/>
      <c r="K95" s="34"/>
      <c r="L95" s="34"/>
      <c r="M95" s="34"/>
      <c r="N95" s="6"/>
      <c r="O95" s="6"/>
      <c r="P95" s="6"/>
    </row>
    <row r="96" spans="2:16" ht="27" customHeight="1" x14ac:dyDescent="0.15">
      <c r="B96" s="141"/>
      <c r="C96" s="84">
        <f t="shared" si="18"/>
        <v>0</v>
      </c>
      <c r="D96" s="126"/>
      <c r="E96" s="17"/>
      <c r="F96" s="17"/>
      <c r="G96" s="14"/>
      <c r="H96" s="29"/>
      <c r="I96" s="29"/>
      <c r="J96" s="20"/>
      <c r="K96" s="34"/>
      <c r="L96" s="34"/>
      <c r="M96" s="34"/>
      <c r="N96" s="6"/>
      <c r="O96" s="6"/>
      <c r="P96" s="6"/>
    </row>
    <row r="97" spans="2:16" ht="27" customHeight="1" x14ac:dyDescent="0.15">
      <c r="B97" s="142"/>
      <c r="C97" s="84">
        <f t="shared" ref="C97:C101" si="20">E97*F97</f>
        <v>0</v>
      </c>
      <c r="D97" s="126"/>
      <c r="E97" s="17"/>
      <c r="F97" s="17"/>
      <c r="G97" s="14"/>
      <c r="H97" s="29"/>
      <c r="I97" s="29"/>
      <c r="J97" s="20"/>
      <c r="K97" s="34"/>
      <c r="L97" s="34"/>
      <c r="M97" s="34"/>
      <c r="N97" s="6"/>
      <c r="O97" s="6"/>
      <c r="P97" s="6"/>
    </row>
    <row r="98" spans="2:16" ht="27" customHeight="1" x14ac:dyDescent="0.15">
      <c r="B98" s="140" t="s">
        <v>26</v>
      </c>
      <c r="C98" s="84">
        <f t="shared" si="20"/>
        <v>0</v>
      </c>
      <c r="D98" s="126"/>
      <c r="E98" s="17"/>
      <c r="F98" s="17"/>
      <c r="G98" s="14"/>
      <c r="H98" s="29"/>
      <c r="I98" s="29"/>
      <c r="J98" s="20"/>
      <c r="K98" s="34"/>
      <c r="L98" s="34"/>
      <c r="M98" s="34"/>
      <c r="N98" s="6"/>
      <c r="O98" s="6"/>
      <c r="P98" s="6"/>
    </row>
    <row r="99" spans="2:16" ht="27" customHeight="1" x14ac:dyDescent="0.15">
      <c r="B99" s="141"/>
      <c r="C99" s="84">
        <f t="shared" si="20"/>
        <v>0</v>
      </c>
      <c r="D99" s="126"/>
      <c r="E99" s="17"/>
      <c r="F99" s="17"/>
      <c r="G99" s="14"/>
      <c r="H99" s="29"/>
      <c r="I99" s="29"/>
      <c r="J99" s="20"/>
      <c r="K99" s="34"/>
      <c r="L99" s="34"/>
      <c r="M99" s="34"/>
      <c r="N99" s="6"/>
      <c r="O99" s="6"/>
      <c r="P99" s="6"/>
    </row>
    <row r="100" spans="2:16" ht="27" customHeight="1" x14ac:dyDescent="0.15">
      <c r="B100" s="141"/>
      <c r="C100" s="84">
        <f t="shared" si="20"/>
        <v>0</v>
      </c>
      <c r="D100" s="126"/>
      <c r="E100" s="17"/>
      <c r="F100" s="17"/>
      <c r="G100" s="14"/>
      <c r="H100" s="29"/>
      <c r="I100" s="29"/>
      <c r="J100" s="20"/>
      <c r="K100" s="34"/>
      <c r="L100" s="34"/>
      <c r="M100" s="35"/>
      <c r="N100" s="6"/>
      <c r="O100" s="6"/>
      <c r="P100" s="6"/>
    </row>
    <row r="101" spans="2:16" ht="27" customHeight="1" x14ac:dyDescent="0.15">
      <c r="B101" s="142"/>
      <c r="C101" s="84">
        <f t="shared" si="20"/>
        <v>0</v>
      </c>
      <c r="D101" s="126"/>
      <c r="E101" s="17"/>
      <c r="F101" s="17"/>
      <c r="G101" s="14"/>
      <c r="H101" s="29"/>
      <c r="I101" s="29"/>
      <c r="J101" s="20"/>
      <c r="K101" s="34"/>
      <c r="L101" s="36"/>
      <c r="M101" s="22"/>
      <c r="N101" s="6"/>
      <c r="O101" s="6"/>
      <c r="P101" s="6"/>
    </row>
    <row r="102" spans="2:16" ht="27" customHeight="1" x14ac:dyDescent="0.15">
      <c r="B102" s="140" t="s">
        <v>27</v>
      </c>
      <c r="C102" s="84">
        <f t="shared" ref="C102:C105" si="21">E102*F102</f>
        <v>0</v>
      </c>
      <c r="D102" s="126"/>
      <c r="E102" s="17"/>
      <c r="F102" s="17"/>
      <c r="G102" s="14"/>
      <c r="H102" s="29"/>
      <c r="I102" s="29"/>
      <c r="J102" s="20"/>
      <c r="K102" s="34"/>
      <c r="L102" s="34"/>
      <c r="M102" s="34"/>
      <c r="N102" s="6"/>
      <c r="O102" s="6"/>
      <c r="P102" s="6"/>
    </row>
    <row r="103" spans="2:16" ht="27" customHeight="1" x14ac:dyDescent="0.15">
      <c r="B103" s="141"/>
      <c r="C103" s="84">
        <f t="shared" si="21"/>
        <v>0</v>
      </c>
      <c r="D103" s="126"/>
      <c r="E103" s="17"/>
      <c r="F103" s="17"/>
      <c r="G103" s="14"/>
      <c r="H103" s="29"/>
      <c r="I103" s="29"/>
      <c r="J103" s="20"/>
      <c r="K103" s="34"/>
      <c r="L103" s="34"/>
      <c r="M103" s="34"/>
      <c r="N103" s="6"/>
      <c r="O103" s="6"/>
      <c r="P103" s="6"/>
    </row>
    <row r="104" spans="2:16" ht="27" customHeight="1" x14ac:dyDescent="0.15">
      <c r="B104" s="141"/>
      <c r="C104" s="84">
        <f t="shared" si="21"/>
        <v>0</v>
      </c>
      <c r="D104" s="126"/>
      <c r="E104" s="17"/>
      <c r="F104" s="17"/>
      <c r="G104" s="14"/>
      <c r="H104" s="29"/>
      <c r="I104" s="29"/>
      <c r="J104" s="20"/>
      <c r="K104" s="34"/>
      <c r="L104" s="34"/>
      <c r="M104" s="35"/>
      <c r="N104" s="6"/>
      <c r="O104" s="6"/>
      <c r="P104" s="6"/>
    </row>
    <row r="105" spans="2:16" ht="27" customHeight="1" x14ac:dyDescent="0.15">
      <c r="B105" s="142"/>
      <c r="C105" s="84">
        <f t="shared" si="21"/>
        <v>0</v>
      </c>
      <c r="D105" s="126"/>
      <c r="E105" s="17"/>
      <c r="F105" s="17"/>
      <c r="G105" s="14"/>
      <c r="H105" s="29"/>
      <c r="I105" s="29"/>
      <c r="J105" s="20"/>
      <c r="K105" s="34"/>
      <c r="L105" s="36"/>
      <c r="M105" s="22"/>
      <c r="N105" s="34"/>
      <c r="O105" s="34"/>
      <c r="P105" s="6"/>
    </row>
    <row r="106" spans="2:16" ht="24" x14ac:dyDescent="0.15">
      <c r="B106" s="140" t="s">
        <v>28</v>
      </c>
      <c r="C106" s="84">
        <f t="shared" si="18"/>
        <v>0</v>
      </c>
      <c r="D106" s="76" t="s">
        <v>56</v>
      </c>
      <c r="E106" s="48">
        <f>M7</f>
        <v>0</v>
      </c>
      <c r="F106" s="48">
        <v>1</v>
      </c>
      <c r="G106" s="14"/>
      <c r="H106" s="29"/>
      <c r="I106" s="29"/>
      <c r="J106" s="20"/>
      <c r="K106" s="34"/>
      <c r="L106" s="34"/>
      <c r="M106" s="56"/>
      <c r="N106" s="34"/>
      <c r="O106" s="34"/>
      <c r="P106" s="6"/>
    </row>
    <row r="107" spans="2:16" ht="27" customHeight="1" x14ac:dyDescent="0.15">
      <c r="B107" s="141"/>
      <c r="C107" s="84">
        <f t="shared" si="18"/>
        <v>0</v>
      </c>
      <c r="D107" s="126"/>
      <c r="E107" s="17"/>
      <c r="F107" s="17"/>
      <c r="G107" s="14"/>
      <c r="H107" s="29"/>
      <c r="I107" s="29"/>
      <c r="J107" s="20"/>
      <c r="K107" s="34"/>
      <c r="L107" s="35"/>
      <c r="M107" s="35"/>
      <c r="N107" s="34"/>
      <c r="O107" s="34"/>
      <c r="P107" s="6"/>
    </row>
    <row r="108" spans="2:16" ht="27" customHeight="1" x14ac:dyDescent="0.15">
      <c r="B108" s="141"/>
      <c r="C108" s="84">
        <f t="shared" si="18"/>
        <v>0</v>
      </c>
      <c r="D108" s="126"/>
      <c r="E108" s="17"/>
      <c r="F108" s="17"/>
      <c r="G108" s="14"/>
      <c r="H108" s="29"/>
      <c r="I108" s="29"/>
      <c r="J108" s="20"/>
      <c r="K108" s="34"/>
      <c r="L108" s="49"/>
      <c r="M108" s="35"/>
      <c r="N108" s="34"/>
      <c r="O108" s="34"/>
      <c r="P108" s="6"/>
    </row>
    <row r="109" spans="2:16" ht="27" customHeight="1" x14ac:dyDescent="0.15">
      <c r="B109" s="141"/>
      <c r="C109" s="84">
        <f t="shared" si="18"/>
        <v>0</v>
      </c>
      <c r="D109" s="126"/>
      <c r="E109" s="17"/>
      <c r="F109" s="17"/>
      <c r="G109" s="14"/>
      <c r="H109" s="29"/>
      <c r="I109" s="29"/>
      <c r="J109" s="20"/>
      <c r="K109" s="34"/>
      <c r="L109" s="49"/>
      <c r="M109" s="35"/>
      <c r="N109" s="34"/>
      <c r="O109" s="34"/>
      <c r="P109" s="6"/>
    </row>
    <row r="110" spans="2:16" ht="27" customHeight="1" x14ac:dyDescent="0.15">
      <c r="B110" s="141"/>
      <c r="C110" s="84">
        <f t="shared" si="18"/>
        <v>0</v>
      </c>
      <c r="D110" s="126"/>
      <c r="E110" s="17"/>
      <c r="F110" s="17"/>
      <c r="G110" s="14"/>
      <c r="H110" s="29"/>
      <c r="I110" s="29"/>
      <c r="J110" s="20"/>
      <c r="K110" s="34"/>
      <c r="L110" s="49"/>
      <c r="M110" s="35"/>
      <c r="N110" s="34"/>
      <c r="O110" s="34"/>
      <c r="P110" s="6"/>
    </row>
    <row r="111" spans="2:16" ht="27" customHeight="1" x14ac:dyDescent="0.15">
      <c r="B111" s="141"/>
      <c r="C111" s="84">
        <f t="shared" si="18"/>
        <v>0</v>
      </c>
      <c r="D111" s="126"/>
      <c r="E111" s="17"/>
      <c r="F111" s="17"/>
      <c r="G111" s="14"/>
      <c r="H111" s="29"/>
      <c r="I111" s="29"/>
      <c r="J111" s="20"/>
      <c r="K111" s="34"/>
      <c r="L111" s="49"/>
      <c r="M111" s="35"/>
      <c r="N111" s="34"/>
      <c r="O111" s="34"/>
      <c r="P111" s="6"/>
    </row>
    <row r="112" spans="2:16" ht="27" customHeight="1" x14ac:dyDescent="0.15">
      <c r="B112" s="141"/>
      <c r="C112" s="84">
        <f t="shared" si="18"/>
        <v>0</v>
      </c>
      <c r="D112" s="126"/>
      <c r="E112" s="17"/>
      <c r="F112" s="17"/>
      <c r="G112" s="14"/>
      <c r="H112" s="29"/>
      <c r="I112" s="29"/>
      <c r="J112" s="20"/>
      <c r="K112" s="34"/>
      <c r="L112" s="49"/>
      <c r="M112" s="35"/>
      <c r="N112" s="34"/>
      <c r="O112" s="34"/>
      <c r="P112" s="6"/>
    </row>
    <row r="113" spans="2:16" ht="27" customHeight="1" x14ac:dyDescent="0.15">
      <c r="B113" s="141"/>
      <c r="C113" s="84">
        <f t="shared" si="18"/>
        <v>0</v>
      </c>
      <c r="D113" s="126"/>
      <c r="E113" s="17"/>
      <c r="F113" s="17"/>
      <c r="G113" s="14"/>
      <c r="H113" s="29"/>
      <c r="I113" s="29"/>
      <c r="J113" s="20"/>
      <c r="K113" s="34"/>
      <c r="L113" s="34"/>
      <c r="M113" s="34"/>
      <c r="N113" s="34"/>
      <c r="O113" s="34"/>
      <c r="P113" s="6"/>
    </row>
    <row r="114" spans="2:16" ht="27" customHeight="1" thickBot="1" x14ac:dyDescent="0.2">
      <c r="B114" s="142"/>
      <c r="C114" s="84">
        <f t="shared" si="10"/>
        <v>0</v>
      </c>
      <c r="D114" s="126"/>
      <c r="E114" s="17"/>
      <c r="F114" s="17"/>
      <c r="G114" s="14"/>
      <c r="H114" s="29"/>
      <c r="I114" s="29"/>
      <c r="J114" s="20"/>
      <c r="K114" s="57"/>
      <c r="L114" s="58"/>
      <c r="M114" s="58"/>
      <c r="N114" s="34"/>
      <c r="O114" s="34"/>
      <c r="P114" s="6"/>
    </row>
    <row r="115" spans="2:16" ht="33" customHeight="1" thickBot="1" x14ac:dyDescent="0.2">
      <c r="B115" s="3" t="s">
        <v>38</v>
      </c>
      <c r="C115" s="83">
        <f>C116</f>
        <v>0</v>
      </c>
      <c r="D115" s="7" t="s">
        <v>64</v>
      </c>
      <c r="E115" s="7" t="s">
        <v>3</v>
      </c>
      <c r="F115" s="7" t="s">
        <v>8</v>
      </c>
      <c r="G115" s="9"/>
      <c r="H115" s="29">
        <f>SUM(H116)</f>
        <v>0</v>
      </c>
      <c r="I115" s="29">
        <f>SUM(I116)</f>
        <v>0</v>
      </c>
      <c r="J115" s="20"/>
      <c r="K115" s="34"/>
      <c r="L115" s="56"/>
      <c r="M115" s="34"/>
      <c r="N115" s="59"/>
      <c r="O115" s="34"/>
      <c r="P115" s="6"/>
    </row>
    <row r="116" spans="2:16" ht="27" customHeight="1" thickBot="1" x14ac:dyDescent="0.2">
      <c r="B116" s="4" t="s">
        <v>1</v>
      </c>
      <c r="C116" s="84">
        <f t="shared" si="10"/>
        <v>0</v>
      </c>
      <c r="D116" s="77" t="s">
        <v>57</v>
      </c>
      <c r="E116" s="50">
        <f>N10</f>
        <v>0</v>
      </c>
      <c r="F116" s="50">
        <v>1</v>
      </c>
      <c r="G116" s="9"/>
      <c r="H116" s="29"/>
      <c r="I116" s="29"/>
      <c r="J116" s="20"/>
      <c r="K116" s="34"/>
      <c r="L116" s="49"/>
      <c r="M116" s="55"/>
      <c r="N116" s="35"/>
      <c r="O116" s="34"/>
      <c r="P116" s="6"/>
    </row>
    <row r="117" spans="2:16" ht="27" customHeight="1" thickBot="1" x14ac:dyDescent="0.2">
      <c r="B117" s="127" t="s">
        <v>39</v>
      </c>
      <c r="C117" s="128">
        <f>C118</f>
        <v>0</v>
      </c>
      <c r="D117" s="129" t="s">
        <v>64</v>
      </c>
      <c r="E117" s="26" t="s">
        <v>3</v>
      </c>
      <c r="F117" s="26" t="s">
        <v>8</v>
      </c>
      <c r="G117" s="9"/>
      <c r="H117" s="29">
        <f>SUM(H118)</f>
        <v>0</v>
      </c>
      <c r="I117" s="29">
        <f>SUM(I118)</f>
        <v>0</v>
      </c>
      <c r="J117" s="20"/>
      <c r="K117" s="34"/>
      <c r="L117" s="34"/>
      <c r="M117" s="60"/>
      <c r="N117" s="34"/>
      <c r="O117" s="34"/>
      <c r="P117" s="6"/>
    </row>
    <row r="118" spans="2:16" ht="27" customHeight="1" thickBot="1" x14ac:dyDescent="0.2">
      <c r="B118" s="127" t="s">
        <v>12</v>
      </c>
      <c r="C118" s="130">
        <v>0</v>
      </c>
      <c r="D118" s="131" t="s">
        <v>43</v>
      </c>
      <c r="E118" s="9">
        <v>0</v>
      </c>
      <c r="F118" s="9">
        <v>0</v>
      </c>
      <c r="G118" s="9"/>
      <c r="H118" s="29"/>
      <c r="I118" s="29"/>
      <c r="J118" s="20"/>
      <c r="K118" s="34"/>
      <c r="L118" s="34"/>
      <c r="M118" s="34"/>
      <c r="N118" s="34"/>
      <c r="O118" s="34"/>
      <c r="P118" s="6"/>
    </row>
    <row r="119" spans="2:16" ht="35.25" customHeight="1" thickBot="1" x14ac:dyDescent="0.2">
      <c r="B119" s="123" t="s">
        <v>63</v>
      </c>
      <c r="C119" s="88">
        <f>C120</f>
        <v>0</v>
      </c>
      <c r="D119" s="7" t="s">
        <v>64</v>
      </c>
      <c r="E119" s="7" t="s">
        <v>3</v>
      </c>
      <c r="F119" s="7" t="s">
        <v>8</v>
      </c>
      <c r="G119" s="15"/>
      <c r="H119" s="30">
        <f>SUM(H120)</f>
        <v>0</v>
      </c>
      <c r="I119" s="30">
        <f>SUM(I120)</f>
        <v>0</v>
      </c>
      <c r="J119" s="19"/>
      <c r="K119" s="34"/>
      <c r="L119" s="56"/>
      <c r="M119" s="34"/>
      <c r="N119" s="59"/>
      <c r="O119" s="34"/>
      <c r="P119" s="6"/>
    </row>
    <row r="120" spans="2:16" ht="27" customHeight="1" thickBot="1" x14ac:dyDescent="0.2">
      <c r="B120" s="2" t="s">
        <v>2</v>
      </c>
      <c r="C120" s="89">
        <f t="shared" si="10"/>
        <v>0</v>
      </c>
      <c r="D120" s="78" t="s">
        <v>58</v>
      </c>
      <c r="E120" s="51">
        <f>N14</f>
        <v>0</v>
      </c>
      <c r="F120" s="51">
        <v>1</v>
      </c>
      <c r="G120" s="13"/>
      <c r="H120" s="31"/>
      <c r="I120" s="31"/>
      <c r="J120" s="21"/>
      <c r="K120" s="34"/>
      <c r="L120" s="36"/>
      <c r="M120" s="61"/>
      <c r="N120" s="22"/>
      <c r="O120" s="34"/>
      <c r="P120" s="6"/>
    </row>
    <row r="121" spans="2:16" ht="27" customHeight="1" thickTop="1" thickBot="1" x14ac:dyDescent="0.2">
      <c r="B121" s="92" t="s">
        <v>48</v>
      </c>
      <c r="C121" s="93">
        <f>SUM(C13,C119)</f>
        <v>0</v>
      </c>
      <c r="D121" s="79"/>
      <c r="E121" s="16"/>
      <c r="F121" s="16"/>
      <c r="G121" s="16"/>
      <c r="H121" s="32"/>
      <c r="I121" s="32"/>
      <c r="J121" s="20"/>
      <c r="K121" s="34"/>
      <c r="L121" s="34"/>
      <c r="M121" s="60"/>
      <c r="N121" s="34"/>
      <c r="O121" s="34"/>
      <c r="P121" s="6"/>
    </row>
    <row r="122" spans="2:16" ht="15" thickTop="1" thickBot="1" x14ac:dyDescent="0.2">
      <c r="K122" s="57"/>
      <c r="L122" s="58"/>
      <c r="M122" s="58"/>
      <c r="N122" s="58"/>
      <c r="O122" s="57"/>
    </row>
    <row r="123" spans="2:16" ht="26.25" customHeight="1" thickTop="1" thickBot="1" x14ac:dyDescent="0.2">
      <c r="B123" s="90" t="s">
        <v>49</v>
      </c>
      <c r="C123" s="91">
        <f>SUM(C6,C121)</f>
        <v>0</v>
      </c>
      <c r="K123" s="57"/>
      <c r="L123" s="58"/>
      <c r="M123" s="58"/>
      <c r="N123" s="58"/>
      <c r="O123" s="57"/>
    </row>
    <row r="124" spans="2:16" ht="14.25" thickTop="1" x14ac:dyDescent="0.15">
      <c r="C124" s="47"/>
    </row>
  </sheetData>
  <mergeCells count="27">
    <mergeCell ref="B94:B97"/>
    <mergeCell ref="B98:B101"/>
    <mergeCell ref="B106:B114"/>
    <mergeCell ref="B102:B105"/>
    <mergeCell ref="B18:B20"/>
    <mergeCell ref="B74:B77"/>
    <mergeCell ref="B78:B81"/>
    <mergeCell ref="B82:B85"/>
    <mergeCell ref="B86:B89"/>
    <mergeCell ref="B90:B93"/>
    <mergeCell ref="B69:B72"/>
    <mergeCell ref="B56:B59"/>
    <mergeCell ref="B48:B51"/>
    <mergeCell ref="B52:B55"/>
    <mergeCell ref="B61:B64"/>
    <mergeCell ref="B65:B68"/>
    <mergeCell ref="B15:B17"/>
    <mergeCell ref="B22:B24"/>
    <mergeCell ref="B26:B42"/>
    <mergeCell ref="B7:B9"/>
    <mergeCell ref="B44:B47"/>
    <mergeCell ref="K6:K7"/>
    <mergeCell ref="K9:K10"/>
    <mergeCell ref="K13:K14"/>
    <mergeCell ref="B4:I4"/>
    <mergeCell ref="D5:I5"/>
    <mergeCell ref="B10:B12"/>
  </mergeCells>
  <phoneticPr fontId="2" type="noConversion"/>
  <printOptions horizontalCentered="1"/>
  <pageMargins left="0.23622047244094491" right="0.23622047244094491" top="0.9055118110236221" bottom="0.78740157480314965" header="0.59055118110236227" footer="0.39370078740157483"/>
  <pageSetup paperSize="9" scale="70" orientation="portrait" horizontalDpi="300" verticalDpi="300" r:id="rId1"/>
  <headerFooter alignWithMargins="0"/>
  <ignoredErrors>
    <ignoredError sqref="C6:C20 C117 C119:C120 C61:C72 C74:C106 C22:C24 C26:C59 C114 C108:C113 C107 E106 C121 E116 E120 H115 H117 I13 I43:I59" unlockedFormula="1"/>
    <ignoredError sqref="C60 C73 C21 C25 C115:C116" formula="1" unlocked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최초</vt:lpstr>
      <vt:lpstr>최초!Print_Area</vt:lpstr>
    </vt:vector>
  </TitlesOfParts>
  <Company>충청지역정보원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박석규</dc:creator>
  <cp:lastModifiedBy>kblee</cp:lastModifiedBy>
  <cp:lastPrinted>2021-01-21T06:24:39Z</cp:lastPrinted>
  <dcterms:created xsi:type="dcterms:W3CDTF">1998-01-23T02:46:20Z</dcterms:created>
  <dcterms:modified xsi:type="dcterms:W3CDTF">2021-02-22T03:52:11Z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102e27c2-fd3e-4d7d-b6e0-35ad9391258d</vt:lpwstr>
  </property>
</Properties>
</file>